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L:\Erhvervsøkonomi\LandbrugsInfo\01-LandbrugsInfo\23-Promille\2021\7966 Prognoser\"/>
    </mc:Choice>
  </mc:AlternateContent>
  <xr:revisionPtr revIDLastSave="0" documentId="8_{EC21C46B-ED3A-496D-B8C9-3030A0F2F17F}" xr6:coauthVersionLast="47" xr6:coauthVersionMax="47" xr10:uidLastSave="{00000000-0000-0000-0000-000000000000}"/>
  <bookViews>
    <workbookView xWindow="-120" yWindow="-120" windowWidth="29040" windowHeight="15840" tabRatio="825" activeTab="1" xr2:uid="{00000000-000D-0000-FFFF-FFFF00000000}"/>
  </bookViews>
  <sheets>
    <sheet name="Introduktion" sheetId="17" r:id="rId1"/>
    <sheet name="Mod Salgsafgrøder JB 11 2022" sheetId="14" r:id="rId2"/>
    <sheet name="Mod Grovfoder JB 11 2022" sheetId="15" r:id="rId3"/>
    <sheet name="Salgsafgrøder JB 1-3 2022 " sheetId="12" r:id="rId4"/>
    <sheet name="Grovfoder JB 1-3 2022"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2" i="15" l="1"/>
  <c r="K162" i="15" s="1"/>
  <c r="H23" i="15"/>
  <c r="K23" i="15" s="1"/>
  <c r="H374" i="14"/>
  <c r="K374" i="14" s="1"/>
  <c r="H329" i="14"/>
  <c r="K329" i="14" s="1"/>
  <c r="H285" i="14"/>
  <c r="H242" i="14"/>
  <c r="K242" i="14" s="1"/>
  <c r="H199" i="14"/>
  <c r="K199" i="14" s="1"/>
  <c r="H156" i="14"/>
  <c r="H113" i="14"/>
  <c r="K113" i="14" s="1"/>
  <c r="H70" i="14"/>
  <c r="K70" i="14" s="1"/>
  <c r="H27" i="14"/>
  <c r="H203" i="15"/>
  <c r="K203" i="15" s="1"/>
  <c r="H380" i="14"/>
  <c r="K380" i="14" s="1"/>
  <c r="B379" i="14"/>
  <c r="H334" i="14"/>
  <c r="B334" i="14"/>
  <c r="H291" i="14"/>
  <c r="K291" i="14" s="1"/>
  <c r="B291" i="14"/>
  <c r="E291" i="14" s="1"/>
  <c r="H248" i="14"/>
  <c r="K248" i="14" s="1"/>
  <c r="B248" i="14"/>
  <c r="E248" i="14" s="1"/>
  <c r="H33" i="14"/>
  <c r="B33" i="14"/>
  <c r="E33" i="14" s="1"/>
  <c r="H76" i="14"/>
  <c r="K76" i="14" s="1"/>
  <c r="B76" i="14"/>
  <c r="E76" i="14" s="1"/>
  <c r="H119" i="14"/>
  <c r="B119" i="14"/>
  <c r="H162" i="14"/>
  <c r="K162" i="14" s="1"/>
  <c r="B162" i="14"/>
  <c r="B205" i="14"/>
  <c r="E205" i="14" s="1"/>
  <c r="H205" i="14"/>
  <c r="E162" i="14"/>
  <c r="E208" i="15"/>
  <c r="E207" i="15"/>
  <c r="E206" i="15"/>
  <c r="E205" i="15"/>
  <c r="E204" i="15"/>
  <c r="E203" i="15"/>
  <c r="E202" i="15"/>
  <c r="E197" i="15"/>
  <c r="E194" i="15"/>
  <c r="E193" i="15"/>
  <c r="E192" i="15"/>
  <c r="E191" i="15"/>
  <c r="K208" i="15"/>
  <c r="K207" i="15"/>
  <c r="K206" i="15"/>
  <c r="K205" i="15"/>
  <c r="E187" i="15"/>
  <c r="E188" i="15" s="1"/>
  <c r="K204" i="15"/>
  <c r="K202" i="15"/>
  <c r="K197" i="15"/>
  <c r="K193" i="15"/>
  <c r="K192" i="15"/>
  <c r="K191" i="15"/>
  <c r="K187" i="15"/>
  <c r="K188" i="15" s="1"/>
  <c r="E166" i="15"/>
  <c r="E165" i="15"/>
  <c r="E164" i="15"/>
  <c r="E163" i="15"/>
  <c r="E162" i="15"/>
  <c r="E161" i="15"/>
  <c r="E156" i="15"/>
  <c r="E152" i="15"/>
  <c r="E151" i="15"/>
  <c r="E150" i="15"/>
  <c r="E149" i="15"/>
  <c r="K166" i="15"/>
  <c r="K165" i="15"/>
  <c r="K164" i="15"/>
  <c r="K163" i="15"/>
  <c r="E145" i="15"/>
  <c r="E146" i="15" s="1"/>
  <c r="K161" i="15"/>
  <c r="K154" i="15"/>
  <c r="K149" i="15"/>
  <c r="K145" i="15"/>
  <c r="K146" i="15" s="1"/>
  <c r="E126" i="15"/>
  <c r="E125" i="15"/>
  <c r="E124" i="15"/>
  <c r="E123" i="15"/>
  <c r="E122" i="15"/>
  <c r="E117" i="15"/>
  <c r="E116" i="15"/>
  <c r="E115" i="15"/>
  <c r="E114" i="15"/>
  <c r="K126" i="15"/>
  <c r="E110" i="15"/>
  <c r="E111" i="15" s="1"/>
  <c r="K125" i="15"/>
  <c r="K124" i="15"/>
  <c r="K123" i="15"/>
  <c r="K122" i="15"/>
  <c r="K121" i="15"/>
  <c r="K116" i="15"/>
  <c r="K114" i="15"/>
  <c r="K110" i="15"/>
  <c r="K111" i="15" s="1"/>
  <c r="E90" i="15"/>
  <c r="E89" i="15"/>
  <c r="E88" i="15"/>
  <c r="E80" i="15"/>
  <c r="E81" i="15" s="1"/>
  <c r="E85" i="15" s="1"/>
  <c r="E62" i="15"/>
  <c r="E61" i="15"/>
  <c r="E60" i="15"/>
  <c r="E55" i="15"/>
  <c r="E54" i="15"/>
  <c r="E53" i="15"/>
  <c r="E49" i="15"/>
  <c r="E50" i="15" s="1"/>
  <c r="K28" i="15"/>
  <c r="E28" i="15"/>
  <c r="K27" i="15"/>
  <c r="E27" i="15"/>
  <c r="K26" i="15"/>
  <c r="E26" i="15"/>
  <c r="K25" i="15"/>
  <c r="E25" i="15"/>
  <c r="K24" i="15"/>
  <c r="E24" i="15"/>
  <c r="E19" i="15"/>
  <c r="K18" i="15"/>
  <c r="E18" i="15"/>
  <c r="E17" i="15"/>
  <c r="K16" i="15"/>
  <c r="E16" i="15"/>
  <c r="K15" i="15"/>
  <c r="E15" i="15"/>
  <c r="K11" i="15"/>
  <c r="K12" i="15" s="1"/>
  <c r="E11" i="15"/>
  <c r="E12" i="15" s="1"/>
  <c r="E379" i="14"/>
  <c r="E378" i="14"/>
  <c r="E377" i="14"/>
  <c r="K379" i="14"/>
  <c r="E376" i="14"/>
  <c r="K378" i="14"/>
  <c r="E375" i="14"/>
  <c r="K377" i="14"/>
  <c r="E374" i="14"/>
  <c r="K376" i="14"/>
  <c r="E373" i="14"/>
  <c r="K375" i="14"/>
  <c r="K373" i="14"/>
  <c r="E367" i="14"/>
  <c r="K366" i="14"/>
  <c r="E361" i="14"/>
  <c r="E360" i="14"/>
  <c r="E359" i="14"/>
  <c r="E358" i="14"/>
  <c r="K359" i="14"/>
  <c r="K358" i="14"/>
  <c r="E354" i="14"/>
  <c r="E355" i="14" s="1"/>
  <c r="K354" i="14"/>
  <c r="K355" i="14" s="1"/>
  <c r="E336" i="14"/>
  <c r="E335" i="14"/>
  <c r="K336" i="14"/>
  <c r="E334" i="14"/>
  <c r="K335" i="14"/>
  <c r="E333" i="14"/>
  <c r="K334" i="14"/>
  <c r="E332" i="14"/>
  <c r="K333" i="14"/>
  <c r="E331" i="14"/>
  <c r="K332" i="14"/>
  <c r="E330" i="14"/>
  <c r="K331" i="14"/>
  <c r="E329" i="14"/>
  <c r="K330" i="14"/>
  <c r="E328" i="14"/>
  <c r="K328" i="14"/>
  <c r="E319" i="14"/>
  <c r="E318" i="14"/>
  <c r="E317" i="14"/>
  <c r="K316" i="14"/>
  <c r="K322" i="14" s="1"/>
  <c r="E316" i="14"/>
  <c r="K312" i="14"/>
  <c r="E312" i="14"/>
  <c r="K311" i="14"/>
  <c r="E311" i="14"/>
  <c r="K293" i="14"/>
  <c r="E293" i="14"/>
  <c r="K292" i="14"/>
  <c r="E292" i="14"/>
  <c r="K290" i="14"/>
  <c r="E290" i="14"/>
  <c r="K289" i="14"/>
  <c r="E289" i="14"/>
  <c r="K288" i="14"/>
  <c r="E288" i="14"/>
  <c r="K287" i="14"/>
  <c r="E287" i="14"/>
  <c r="K286" i="14"/>
  <c r="E286" i="14"/>
  <c r="K285" i="14"/>
  <c r="E285" i="14"/>
  <c r="K284" i="14"/>
  <c r="E276" i="14"/>
  <c r="E275" i="14"/>
  <c r="K274" i="14"/>
  <c r="E274" i="14"/>
  <c r="K273" i="14"/>
  <c r="E273" i="14"/>
  <c r="K269" i="14"/>
  <c r="E269" i="14"/>
  <c r="K268" i="14"/>
  <c r="E268" i="14"/>
  <c r="K250" i="14"/>
  <c r="E250" i="14"/>
  <c r="K249" i="14"/>
  <c r="E249" i="14"/>
  <c r="K247" i="14"/>
  <c r="E247" i="14"/>
  <c r="K246" i="14"/>
  <c r="E246" i="14"/>
  <c r="K245" i="14"/>
  <c r="E245" i="14"/>
  <c r="K244" i="14"/>
  <c r="E244" i="14"/>
  <c r="K243" i="14"/>
  <c r="E243" i="14"/>
  <c r="E242" i="14"/>
  <c r="K241" i="14"/>
  <c r="E233" i="14"/>
  <c r="E232" i="14"/>
  <c r="K231" i="14"/>
  <c r="E231" i="14"/>
  <c r="K230" i="14"/>
  <c r="E230" i="14"/>
  <c r="K226" i="14"/>
  <c r="E226" i="14"/>
  <c r="K225" i="14"/>
  <c r="E225" i="14"/>
  <c r="K207" i="14"/>
  <c r="E207" i="14"/>
  <c r="K206" i="14"/>
  <c r="E206" i="14"/>
  <c r="K205" i="14"/>
  <c r="K204" i="14"/>
  <c r="E204" i="14"/>
  <c r="K203" i="14"/>
  <c r="E203" i="14"/>
  <c r="K202" i="14"/>
  <c r="E202" i="14"/>
  <c r="K201" i="14"/>
  <c r="E201" i="14"/>
  <c r="K200" i="14"/>
  <c r="E200" i="14"/>
  <c r="E199" i="14"/>
  <c r="K198" i="14"/>
  <c r="E190" i="14"/>
  <c r="E189" i="14"/>
  <c r="K188" i="14"/>
  <c r="E188" i="14"/>
  <c r="K187" i="14"/>
  <c r="E187" i="14"/>
  <c r="K183" i="14"/>
  <c r="E183" i="14"/>
  <c r="K182" i="14"/>
  <c r="E182" i="14"/>
  <c r="K164" i="14"/>
  <c r="E164" i="14"/>
  <c r="K163" i="14"/>
  <c r="E163" i="14"/>
  <c r="K161" i="14"/>
  <c r="E161" i="14"/>
  <c r="K160" i="14"/>
  <c r="E160" i="14"/>
  <c r="K159" i="14"/>
  <c r="E159" i="14"/>
  <c r="K158" i="14"/>
  <c r="E158" i="14"/>
  <c r="K157" i="14"/>
  <c r="E157" i="14"/>
  <c r="K156" i="14"/>
  <c r="E156" i="14"/>
  <c r="K155" i="14"/>
  <c r="E147" i="14"/>
  <c r="E146" i="14"/>
  <c r="K145" i="14"/>
  <c r="E145" i="14"/>
  <c r="K144" i="14"/>
  <c r="E144" i="14"/>
  <c r="K140" i="14"/>
  <c r="E140" i="14"/>
  <c r="K139" i="14"/>
  <c r="E139" i="14"/>
  <c r="K121" i="14"/>
  <c r="E121" i="14"/>
  <c r="K120" i="14"/>
  <c r="E120" i="14"/>
  <c r="K119" i="14"/>
  <c r="E119" i="14"/>
  <c r="K118" i="14"/>
  <c r="E118" i="14"/>
  <c r="K117" i="14"/>
  <c r="E117" i="14"/>
  <c r="K116" i="14"/>
  <c r="E116" i="14"/>
  <c r="K115" i="14"/>
  <c r="E115" i="14"/>
  <c r="K114" i="14"/>
  <c r="E114" i="14"/>
  <c r="E113" i="14"/>
  <c r="K112" i="14"/>
  <c r="E104" i="14"/>
  <c r="E103" i="14"/>
  <c r="K102" i="14"/>
  <c r="E102" i="14"/>
  <c r="K101" i="14"/>
  <c r="E101" i="14"/>
  <c r="K97" i="14"/>
  <c r="E97" i="14"/>
  <c r="K96" i="14"/>
  <c r="E96" i="14"/>
  <c r="K78" i="14"/>
  <c r="E78" i="14"/>
  <c r="K77" i="14"/>
  <c r="E77" i="14"/>
  <c r="K75" i="14"/>
  <c r="E75" i="14"/>
  <c r="K74" i="14"/>
  <c r="E74" i="14"/>
  <c r="K73" i="14"/>
  <c r="E73" i="14"/>
  <c r="K72" i="14"/>
  <c r="E72" i="14"/>
  <c r="K71" i="14"/>
  <c r="E71" i="14"/>
  <c r="E70" i="14"/>
  <c r="K69" i="14"/>
  <c r="E61" i="14"/>
  <c r="E60" i="14"/>
  <c r="K59" i="14"/>
  <c r="E59" i="14"/>
  <c r="K58" i="14"/>
  <c r="E58" i="14"/>
  <c r="K54" i="14"/>
  <c r="E54" i="14"/>
  <c r="K53" i="14"/>
  <c r="E53" i="14"/>
  <c r="K35" i="14"/>
  <c r="E35" i="14"/>
  <c r="K34" i="14"/>
  <c r="E34" i="14"/>
  <c r="K33" i="14"/>
  <c r="K32" i="14"/>
  <c r="E32" i="14"/>
  <c r="K31" i="14"/>
  <c r="E31" i="14"/>
  <c r="K30" i="14"/>
  <c r="E30" i="14"/>
  <c r="K29" i="14"/>
  <c r="E29" i="14"/>
  <c r="K28" i="14"/>
  <c r="E28" i="14"/>
  <c r="K27" i="14"/>
  <c r="E27" i="14"/>
  <c r="K26" i="14"/>
  <c r="E18" i="14"/>
  <c r="E17" i="14"/>
  <c r="K16" i="14"/>
  <c r="E16" i="14"/>
  <c r="K15" i="14"/>
  <c r="E15" i="14"/>
  <c r="K11" i="14"/>
  <c r="E11" i="14"/>
  <c r="K10" i="14"/>
  <c r="E10" i="14"/>
  <c r="K313" i="13"/>
  <c r="K312" i="13"/>
  <c r="K311" i="13"/>
  <c r="K310" i="13"/>
  <c r="K309" i="13"/>
  <c r="K308" i="13"/>
  <c r="K307" i="13"/>
  <c r="K302" i="13"/>
  <c r="K298" i="13"/>
  <c r="K297" i="13"/>
  <c r="K296" i="13"/>
  <c r="K292" i="13"/>
  <c r="K293" i="13" s="1"/>
  <c r="K273" i="13"/>
  <c r="K272" i="13"/>
  <c r="K271" i="13"/>
  <c r="K270" i="13"/>
  <c r="K269" i="13"/>
  <c r="K268" i="13"/>
  <c r="K267" i="13"/>
  <c r="K262" i="13"/>
  <c r="K256" i="13"/>
  <c r="K255" i="13"/>
  <c r="K251" i="13"/>
  <c r="K252" i="13" s="1"/>
  <c r="K230" i="13"/>
  <c r="K229" i="13"/>
  <c r="K228" i="13"/>
  <c r="K227" i="13"/>
  <c r="K226" i="13"/>
  <c r="K225" i="13"/>
  <c r="K220" i="13"/>
  <c r="K215" i="13"/>
  <c r="K211" i="13"/>
  <c r="K212" i="13" s="1"/>
  <c r="K192" i="13"/>
  <c r="K191" i="13"/>
  <c r="K190" i="13"/>
  <c r="K189" i="13"/>
  <c r="K188" i="13"/>
  <c r="K187" i="13"/>
  <c r="K182" i="13"/>
  <c r="K180" i="13"/>
  <c r="K176" i="13"/>
  <c r="K177" i="13" s="1"/>
  <c r="K157" i="13"/>
  <c r="K155" i="13"/>
  <c r="K146" i="13"/>
  <c r="K147" i="13" s="1"/>
  <c r="K151" i="13" s="1"/>
  <c r="K68" i="13"/>
  <c r="K67" i="13"/>
  <c r="K66" i="13"/>
  <c r="K65" i="13"/>
  <c r="K64" i="13"/>
  <c r="K62" i="13"/>
  <c r="K57" i="13"/>
  <c r="K55" i="13"/>
  <c r="K54" i="13"/>
  <c r="K50" i="13"/>
  <c r="K49" i="13"/>
  <c r="K28" i="13"/>
  <c r="K27" i="13"/>
  <c r="K26" i="13"/>
  <c r="K25" i="13"/>
  <c r="K24" i="13"/>
  <c r="K23" i="13"/>
  <c r="K18" i="13"/>
  <c r="K16" i="13"/>
  <c r="K15" i="13"/>
  <c r="K11" i="13"/>
  <c r="K12" i="13" s="1"/>
  <c r="K183" i="13" l="1"/>
  <c r="K184" i="13" s="1"/>
  <c r="K51" i="13"/>
  <c r="K221" i="13"/>
  <c r="K222" i="13" s="1"/>
  <c r="K275" i="13"/>
  <c r="K30" i="13"/>
  <c r="K58" i="13"/>
  <c r="K194" i="13"/>
  <c r="K263" i="13"/>
  <c r="K264" i="13" s="1"/>
  <c r="K315" i="13"/>
  <c r="K232" i="13"/>
  <c r="K70" i="13"/>
  <c r="K159" i="13"/>
  <c r="K160" i="13" s="1"/>
  <c r="K19" i="13"/>
  <c r="K20" i="13" s="1"/>
  <c r="K303" i="13"/>
  <c r="K304" i="13" s="1"/>
  <c r="K117" i="15"/>
  <c r="K118" i="15" s="1"/>
  <c r="E91" i="15"/>
  <c r="E92" i="15" s="1"/>
  <c r="K157" i="15"/>
  <c r="K158" i="15" s="1"/>
  <c r="E20" i="15"/>
  <c r="E21" i="15" s="1"/>
  <c r="E64" i="15"/>
  <c r="K19" i="15"/>
  <c r="K20" i="15" s="1"/>
  <c r="E56" i="15"/>
  <c r="K128" i="15"/>
  <c r="E168" i="15"/>
  <c r="E210" i="15"/>
  <c r="E118" i="15"/>
  <c r="E119" i="15" s="1"/>
  <c r="K30" i="15"/>
  <c r="E157" i="15"/>
  <c r="E158" i="15" s="1"/>
  <c r="K210" i="15"/>
  <c r="E30" i="15"/>
  <c r="E128" i="15"/>
  <c r="K168" i="15"/>
  <c r="K198" i="15"/>
  <c r="K199" i="15" s="1"/>
  <c r="E198" i="15"/>
  <c r="E199" i="15" s="1"/>
  <c r="K184" i="14"/>
  <c r="E227" i="14"/>
  <c r="E295" i="14"/>
  <c r="E166" i="14"/>
  <c r="K55" i="14"/>
  <c r="K237" i="14"/>
  <c r="E270" i="14"/>
  <c r="K98" i="14"/>
  <c r="K280" i="14"/>
  <c r="E313" i="14"/>
  <c r="K123" i="14"/>
  <c r="K151" i="14"/>
  <c r="E184" i="14"/>
  <c r="E281" i="14"/>
  <c r="K313" i="14"/>
  <c r="K323" i="14" s="1"/>
  <c r="E381" i="14"/>
  <c r="K166" i="14"/>
  <c r="E109" i="14"/>
  <c r="E123" i="14"/>
  <c r="E141" i="14"/>
  <c r="K367" i="14"/>
  <c r="K368" i="14" s="1"/>
  <c r="E12" i="14"/>
  <c r="E24" i="14" s="1"/>
  <c r="E80" i="14"/>
  <c r="K141" i="14"/>
  <c r="K338" i="14"/>
  <c r="K12" i="14"/>
  <c r="K209" i="14"/>
  <c r="E338" i="14"/>
  <c r="K65" i="14"/>
  <c r="E98" i="14"/>
  <c r="E209" i="14"/>
  <c r="K270" i="14"/>
  <c r="E37" i="14"/>
  <c r="K295" i="14"/>
  <c r="E23" i="14"/>
  <c r="E152" i="14"/>
  <c r="E153" i="14" s="1"/>
  <c r="E167" i="14" s="1"/>
  <c r="E324" i="14"/>
  <c r="K22" i="14"/>
  <c r="E55" i="14"/>
  <c r="E195" i="14"/>
  <c r="K227" i="14"/>
  <c r="K382" i="14"/>
  <c r="E368" i="14"/>
  <c r="E369" i="14" s="1"/>
  <c r="E252" i="14"/>
  <c r="K252" i="14"/>
  <c r="E238" i="14"/>
  <c r="K194" i="14"/>
  <c r="K108" i="14"/>
  <c r="K80" i="14"/>
  <c r="E66" i="14"/>
  <c r="K37" i="14"/>
  <c r="E313" i="13"/>
  <c r="E312" i="13"/>
  <c r="E311" i="13"/>
  <c r="E310" i="13"/>
  <c r="E309" i="13"/>
  <c r="E308" i="13"/>
  <c r="E307" i="13"/>
  <c r="E302" i="13"/>
  <c r="E299" i="13"/>
  <c r="E298" i="13"/>
  <c r="E297" i="13"/>
  <c r="E296" i="13"/>
  <c r="E292" i="13"/>
  <c r="E293" i="13" s="1"/>
  <c r="E273" i="13"/>
  <c r="E272" i="13"/>
  <c r="E271" i="13"/>
  <c r="E270" i="13"/>
  <c r="E269" i="13"/>
  <c r="E268" i="13"/>
  <c r="E263" i="13"/>
  <c r="E258" i="13"/>
  <c r="E257" i="13"/>
  <c r="E256" i="13"/>
  <c r="E255" i="13"/>
  <c r="E251" i="13"/>
  <c r="E252" i="13" s="1"/>
  <c r="E232" i="13"/>
  <c r="E231" i="13"/>
  <c r="E230" i="13"/>
  <c r="E229" i="13"/>
  <c r="E228" i="13"/>
  <c r="E227" i="13"/>
  <c r="E222" i="13"/>
  <c r="E218" i="13"/>
  <c r="E217" i="13"/>
  <c r="E216" i="13"/>
  <c r="E215" i="13"/>
  <c r="E211" i="13"/>
  <c r="E212" i="13" s="1"/>
  <c r="E192" i="13"/>
  <c r="E191" i="13"/>
  <c r="E190" i="13"/>
  <c r="E189" i="13"/>
  <c r="E188" i="13"/>
  <c r="E183" i="13"/>
  <c r="E182" i="13"/>
  <c r="E181" i="13"/>
  <c r="E180" i="13"/>
  <c r="E176" i="13"/>
  <c r="E177" i="13" s="1"/>
  <c r="E129" i="13"/>
  <c r="E128" i="13"/>
  <c r="E127" i="13"/>
  <c r="E119" i="13"/>
  <c r="E120" i="13" s="1"/>
  <c r="E124" i="13" s="1"/>
  <c r="E101" i="13"/>
  <c r="E100" i="13"/>
  <c r="E99" i="13"/>
  <c r="E94" i="13"/>
  <c r="E93" i="13"/>
  <c r="E92" i="13"/>
  <c r="E88" i="13"/>
  <c r="E89" i="13" s="1"/>
  <c r="E68" i="13"/>
  <c r="E67" i="13"/>
  <c r="E66" i="13"/>
  <c r="E65" i="13"/>
  <c r="E64" i="13"/>
  <c r="E63" i="13"/>
  <c r="E58" i="13"/>
  <c r="E57" i="13"/>
  <c r="E56" i="13"/>
  <c r="E55" i="13"/>
  <c r="E54" i="13"/>
  <c r="E50" i="13"/>
  <c r="E49" i="13"/>
  <c r="E28" i="13"/>
  <c r="E27" i="13"/>
  <c r="E26" i="13"/>
  <c r="E25" i="13"/>
  <c r="E24" i="13"/>
  <c r="E19" i="13"/>
  <c r="E18" i="13"/>
  <c r="E17" i="13"/>
  <c r="E16" i="13"/>
  <c r="E15" i="13"/>
  <c r="E11" i="13"/>
  <c r="E12" i="13" s="1"/>
  <c r="K378" i="12"/>
  <c r="K377" i="12"/>
  <c r="K376" i="12"/>
  <c r="K375" i="12"/>
  <c r="K374" i="12"/>
  <c r="K373" i="12"/>
  <c r="K372" i="12"/>
  <c r="K371" i="12"/>
  <c r="K366" i="12"/>
  <c r="K359" i="12"/>
  <c r="K358" i="12"/>
  <c r="K354" i="12"/>
  <c r="K355" i="12" s="1"/>
  <c r="K336" i="12"/>
  <c r="K335" i="12"/>
  <c r="K334" i="12"/>
  <c r="K333" i="12"/>
  <c r="K332" i="12"/>
  <c r="K331" i="12"/>
  <c r="K330" i="12"/>
  <c r="K329" i="12"/>
  <c r="K328" i="12"/>
  <c r="K316" i="12"/>
  <c r="K322" i="12" s="1"/>
  <c r="K312" i="12"/>
  <c r="K311" i="12"/>
  <c r="K293" i="12"/>
  <c r="K292" i="12"/>
  <c r="K291" i="12"/>
  <c r="K290" i="12"/>
  <c r="K289" i="12"/>
  <c r="K288" i="12"/>
  <c r="K287" i="12"/>
  <c r="K286" i="12"/>
  <c r="K285" i="12"/>
  <c r="K284" i="12"/>
  <c r="K274" i="12"/>
  <c r="K273" i="12"/>
  <c r="K269" i="12"/>
  <c r="K268" i="12"/>
  <c r="K270" i="12" s="1"/>
  <c r="K250" i="12"/>
  <c r="K249" i="12"/>
  <c r="K248" i="12"/>
  <c r="K247" i="12"/>
  <c r="K246" i="12"/>
  <c r="K245" i="12"/>
  <c r="K244" i="12"/>
  <c r="K243" i="12"/>
  <c r="K242" i="12"/>
  <c r="K241" i="12"/>
  <c r="K231" i="12"/>
  <c r="K230" i="12"/>
  <c r="K226" i="12"/>
  <c r="K225" i="12"/>
  <c r="K227" i="12" s="1"/>
  <c r="K207" i="12"/>
  <c r="K206" i="12"/>
  <c r="K205" i="12"/>
  <c r="K204" i="12"/>
  <c r="K203" i="12"/>
  <c r="K202" i="12"/>
  <c r="K201" i="12"/>
  <c r="K200" i="12"/>
  <c r="K199" i="12"/>
  <c r="K198" i="12"/>
  <c r="K188" i="12"/>
  <c r="K187" i="12"/>
  <c r="K194" i="12" s="1"/>
  <c r="K183" i="12"/>
  <c r="K182" i="12"/>
  <c r="K184" i="12" s="1"/>
  <c r="K164" i="12"/>
  <c r="K163" i="12"/>
  <c r="K162" i="12"/>
  <c r="K161" i="12"/>
  <c r="K160" i="12"/>
  <c r="K159" i="12"/>
  <c r="K158" i="12"/>
  <c r="K157" i="12"/>
  <c r="K156" i="12"/>
  <c r="K155" i="12"/>
  <c r="K145" i="12"/>
  <c r="K144" i="12"/>
  <c r="K151" i="12" s="1"/>
  <c r="K140" i="12"/>
  <c r="K139" i="12"/>
  <c r="K121" i="12"/>
  <c r="K120" i="12"/>
  <c r="K119" i="12"/>
  <c r="K118" i="12"/>
  <c r="K117" i="12"/>
  <c r="K116" i="12"/>
  <c r="K115" i="12"/>
  <c r="K114" i="12"/>
  <c r="K113" i="12"/>
  <c r="K112" i="12"/>
  <c r="K102" i="12"/>
  <c r="K101" i="12"/>
  <c r="K97" i="12"/>
  <c r="K96" i="12"/>
  <c r="K98" i="12" s="1"/>
  <c r="K78" i="12"/>
  <c r="K77" i="12"/>
  <c r="K76" i="12"/>
  <c r="K75" i="12"/>
  <c r="K74" i="12"/>
  <c r="K73" i="12"/>
  <c r="K72" i="12"/>
  <c r="K71" i="12"/>
  <c r="K70" i="12"/>
  <c r="K69" i="12"/>
  <c r="K59" i="12"/>
  <c r="K58" i="12"/>
  <c r="K65" i="12" s="1"/>
  <c r="K54" i="12"/>
  <c r="K53" i="12"/>
  <c r="K55" i="12" s="1"/>
  <c r="K35" i="12"/>
  <c r="K34" i="12"/>
  <c r="K33" i="12"/>
  <c r="K32" i="12"/>
  <c r="K31" i="12"/>
  <c r="K30" i="12"/>
  <c r="K29" i="12"/>
  <c r="K28" i="12"/>
  <c r="K27" i="12"/>
  <c r="K26" i="12"/>
  <c r="K16" i="12"/>
  <c r="K15" i="12"/>
  <c r="K11" i="12"/>
  <c r="K10" i="12"/>
  <c r="E378" i="12"/>
  <c r="E377" i="12"/>
  <c r="E376" i="12"/>
  <c r="E375" i="12"/>
  <c r="E374" i="12"/>
  <c r="E373" i="12"/>
  <c r="E372" i="12"/>
  <c r="E367" i="12"/>
  <c r="E361" i="12"/>
  <c r="E360" i="12"/>
  <c r="E359" i="12"/>
  <c r="E358" i="12"/>
  <c r="E368" i="12" s="1"/>
  <c r="E354" i="12"/>
  <c r="E355" i="12" s="1"/>
  <c r="E336" i="12"/>
  <c r="E335" i="12"/>
  <c r="E334" i="12"/>
  <c r="E333" i="12"/>
  <c r="E332" i="12"/>
  <c r="E331" i="12"/>
  <c r="E330" i="12"/>
  <c r="E329" i="12"/>
  <c r="E328" i="12"/>
  <c r="E319" i="12"/>
  <c r="E318" i="12"/>
  <c r="E317" i="12"/>
  <c r="E316" i="12"/>
  <c r="E312" i="12"/>
  <c r="E311" i="12"/>
  <c r="E293" i="12"/>
  <c r="E292" i="12"/>
  <c r="E291" i="12"/>
  <c r="E290" i="12"/>
  <c r="E289" i="12"/>
  <c r="E288" i="12"/>
  <c r="E287" i="12"/>
  <c r="E286" i="12"/>
  <c r="E285" i="12"/>
  <c r="E276" i="12"/>
  <c r="E275" i="12"/>
  <c r="E274" i="12"/>
  <c r="E273" i="12"/>
  <c r="E269" i="12"/>
  <c r="E268" i="12"/>
  <c r="E250" i="12"/>
  <c r="E249" i="12"/>
  <c r="E248" i="12"/>
  <c r="E247" i="12"/>
  <c r="E246" i="12"/>
  <c r="E245" i="12"/>
  <c r="E244" i="12"/>
  <c r="E243" i="12"/>
  <c r="E242" i="12"/>
  <c r="E233" i="12"/>
  <c r="E232" i="12"/>
  <c r="E231" i="12"/>
  <c r="E230" i="12"/>
  <c r="E226" i="12"/>
  <c r="E225" i="12"/>
  <c r="E207" i="12"/>
  <c r="E206" i="12"/>
  <c r="E205" i="12"/>
  <c r="E204" i="12"/>
  <c r="E203" i="12"/>
  <c r="E202" i="12"/>
  <c r="E201" i="12"/>
  <c r="E200" i="12"/>
  <c r="E199" i="12"/>
  <c r="E190" i="12"/>
  <c r="E189" i="12"/>
  <c r="E188" i="12"/>
  <c r="E187" i="12"/>
  <c r="E183" i="12"/>
  <c r="E184" i="12" s="1"/>
  <c r="E182" i="12"/>
  <c r="E164" i="12"/>
  <c r="E163" i="12"/>
  <c r="E162" i="12"/>
  <c r="E161" i="12"/>
  <c r="E160" i="12"/>
  <c r="E159" i="12"/>
  <c r="E158" i="12"/>
  <c r="E157" i="12"/>
  <c r="E156" i="12"/>
  <c r="E147" i="12"/>
  <c r="E146" i="12"/>
  <c r="E145" i="12"/>
  <c r="E144" i="12"/>
  <c r="E140" i="12"/>
  <c r="E139" i="12"/>
  <c r="E141" i="12" s="1"/>
  <c r="E121" i="12"/>
  <c r="E120" i="12"/>
  <c r="E119" i="12"/>
  <c r="E118" i="12"/>
  <c r="E117" i="12"/>
  <c r="E116" i="12"/>
  <c r="E115" i="12"/>
  <c r="E114" i="12"/>
  <c r="E113" i="12"/>
  <c r="E104" i="12"/>
  <c r="E103" i="12"/>
  <c r="E102" i="12"/>
  <c r="E101" i="12"/>
  <c r="E97" i="12"/>
  <c r="E96" i="12"/>
  <c r="E78" i="12"/>
  <c r="E77" i="12"/>
  <c r="E76" i="12"/>
  <c r="E75" i="12"/>
  <c r="E74" i="12"/>
  <c r="E73" i="12"/>
  <c r="E72" i="12"/>
  <c r="E71" i="12"/>
  <c r="E70" i="12"/>
  <c r="E61" i="12"/>
  <c r="E60" i="12"/>
  <c r="E59" i="12"/>
  <c r="E58" i="12"/>
  <c r="E54" i="12"/>
  <c r="E53" i="12"/>
  <c r="E35" i="12"/>
  <c r="E34" i="12"/>
  <c r="E33" i="12"/>
  <c r="E32" i="12"/>
  <c r="E31" i="12"/>
  <c r="E30" i="12"/>
  <c r="E29" i="12"/>
  <c r="E28" i="12"/>
  <c r="E27" i="12"/>
  <c r="E18" i="12"/>
  <c r="E17" i="12"/>
  <c r="E16" i="12"/>
  <c r="E15" i="12"/>
  <c r="E23" i="12" s="1"/>
  <c r="E11" i="12"/>
  <c r="E10" i="12"/>
  <c r="E57" i="15" l="1"/>
  <c r="E65" i="15" s="1"/>
  <c r="K195" i="13"/>
  <c r="K59" i="13"/>
  <c r="K71" i="13" s="1"/>
  <c r="K233" i="13"/>
  <c r="K31" i="13"/>
  <c r="E130" i="13"/>
  <c r="E131" i="13" s="1"/>
  <c r="K316" i="13"/>
  <c r="K276" i="13"/>
  <c r="E20" i="13"/>
  <c r="E21" i="13" s="1"/>
  <c r="E95" i="13"/>
  <c r="E96" i="13" s="1"/>
  <c r="E264" i="13"/>
  <c r="E265" i="13" s="1"/>
  <c r="E315" i="13"/>
  <c r="E30" i="13"/>
  <c r="K129" i="15"/>
  <c r="E169" i="15"/>
  <c r="E129" i="15"/>
  <c r="E31" i="15"/>
  <c r="K169" i="15"/>
  <c r="E211" i="15"/>
  <c r="K31" i="15"/>
  <c r="K211" i="15"/>
  <c r="E282" i="14"/>
  <c r="E239" i="14"/>
  <c r="E253" i="14" s="1"/>
  <c r="K281" i="14"/>
  <c r="K296" i="14" s="1"/>
  <c r="K195" i="14"/>
  <c r="K210" i="14" s="1"/>
  <c r="K339" i="14"/>
  <c r="E38" i="14"/>
  <c r="K109" i="14"/>
  <c r="E383" i="14"/>
  <c r="E67" i="14"/>
  <c r="E81" i="14" s="1"/>
  <c r="E296" i="14"/>
  <c r="E325" i="14"/>
  <c r="E196" i="14"/>
  <c r="E210" i="14" s="1"/>
  <c r="K66" i="14"/>
  <c r="K81" i="14" s="1"/>
  <c r="K23" i="14"/>
  <c r="K38" i="14" s="1"/>
  <c r="K238" i="14"/>
  <c r="K253" i="14" s="1"/>
  <c r="K152" i="14"/>
  <c r="K124" i="14"/>
  <c r="E110" i="14"/>
  <c r="E124" i="14" s="1"/>
  <c r="E313" i="12"/>
  <c r="K338" i="12"/>
  <c r="K367" i="12"/>
  <c r="E380" i="12"/>
  <c r="E55" i="12"/>
  <c r="E98" i="12"/>
  <c r="E238" i="12"/>
  <c r="E338" i="12"/>
  <c r="K12" i="12"/>
  <c r="E109" i="12"/>
  <c r="E369" i="12"/>
  <c r="K141" i="12"/>
  <c r="K166" i="12"/>
  <c r="E12" i="12"/>
  <c r="E24" i="12" s="1"/>
  <c r="E152" i="12"/>
  <c r="E252" i="12"/>
  <c r="K22" i="12"/>
  <c r="K23" i="12" s="1"/>
  <c r="K38" i="12" s="1"/>
  <c r="K80" i="12"/>
  <c r="K237" i="12"/>
  <c r="K238" i="12" s="1"/>
  <c r="E209" i="12"/>
  <c r="K152" i="12"/>
  <c r="K295" i="12"/>
  <c r="E270" i="12"/>
  <c r="K37" i="12"/>
  <c r="K109" i="12"/>
  <c r="K124" i="12" s="1"/>
  <c r="K252" i="12"/>
  <c r="K380" i="12"/>
  <c r="E66" i="12"/>
  <c r="E166" i="12"/>
  <c r="E123" i="12"/>
  <c r="E227" i="12"/>
  <c r="E239" i="12" s="1"/>
  <c r="E253" i="12" s="1"/>
  <c r="E281" i="12"/>
  <c r="E282" i="12" s="1"/>
  <c r="E296" i="12" s="1"/>
  <c r="K313" i="12"/>
  <c r="K323" i="12" s="1"/>
  <c r="K339" i="12" s="1"/>
  <c r="E295" i="12"/>
  <c r="K123" i="12"/>
  <c r="E80" i="12"/>
  <c r="E324" i="12"/>
  <c r="K66" i="12"/>
  <c r="K209" i="12"/>
  <c r="E67" i="12"/>
  <c r="E81" i="12" s="1"/>
  <c r="K280" i="12"/>
  <c r="K281" i="12" s="1"/>
  <c r="K296" i="12" s="1"/>
  <c r="E153" i="12"/>
  <c r="E37" i="12"/>
  <c r="E195" i="12"/>
  <c r="E196" i="12" s="1"/>
  <c r="E210" i="12" s="1"/>
  <c r="K108" i="12"/>
  <c r="K383" i="14"/>
  <c r="K167" i="14"/>
  <c r="E339" i="14"/>
  <c r="E184" i="13"/>
  <c r="E185" i="13" s="1"/>
  <c r="E234" i="13"/>
  <c r="E70" i="13"/>
  <c r="E194" i="13"/>
  <c r="E303" i="13"/>
  <c r="E304" i="13" s="1"/>
  <c r="E223" i="13"/>
  <c r="E224" i="13" s="1"/>
  <c r="E275" i="13"/>
  <c r="E51" i="13"/>
  <c r="E103" i="13"/>
  <c r="E59" i="13"/>
  <c r="K368" i="12"/>
  <c r="K167" i="12"/>
  <c r="K195" i="12"/>
  <c r="E381" i="12"/>
  <c r="E325" i="12"/>
  <c r="E339" i="12" s="1"/>
  <c r="E38" i="12"/>
  <c r="E316" i="13" l="1"/>
  <c r="E235" i="13"/>
  <c r="E31" i="13"/>
  <c r="E276" i="13"/>
  <c r="K210" i="12"/>
  <c r="K81" i="12"/>
  <c r="E110" i="12"/>
  <c r="E124" i="12" s="1"/>
  <c r="E167" i="12"/>
  <c r="K253" i="12"/>
  <c r="K381" i="12"/>
  <c r="E104" i="13"/>
  <c r="E60" i="13"/>
  <c r="E71" i="13" s="1"/>
  <c r="E195" i="13"/>
</calcChain>
</file>

<file path=xl/sharedStrings.xml><?xml version="1.0" encoding="utf-8"?>
<sst xmlns="http://schemas.openxmlformats.org/spreadsheetml/2006/main" count="4462" uniqueCount="138">
  <si>
    <t>Vårbyg</t>
  </si>
  <si>
    <t>Kalkulebeskrivelse:</t>
  </si>
  <si>
    <t>Salgsafgrøder</t>
  </si>
  <si>
    <t>Kalkulen gælder for:</t>
  </si>
  <si>
    <t>Produktionsform:</t>
  </si>
  <si>
    <t>Konventionel</t>
  </si>
  <si>
    <t>Jordbonitet:</t>
  </si>
  <si>
    <t>JB 1-3</t>
  </si>
  <si>
    <t>Gødning:</t>
  </si>
  <si>
    <t>Uden husdyrgødning</t>
  </si>
  <si>
    <t>Emne</t>
  </si>
  <si>
    <t>Kvantum</t>
  </si>
  <si>
    <t/>
  </si>
  <si>
    <t>Pris</t>
  </si>
  <si>
    <t>Beløb</t>
  </si>
  <si>
    <t>Udbytte</t>
  </si>
  <si>
    <t>Kerne salg</t>
  </si>
  <si>
    <t>Kg</t>
  </si>
  <si>
    <t>Halm salg eller forbrug</t>
  </si>
  <si>
    <t>Bruttoudbytte</t>
  </si>
  <si>
    <t>Stykomkostninger</t>
  </si>
  <si>
    <t>Udsæd</t>
  </si>
  <si>
    <t>Handelsgødning Kvælstof</t>
  </si>
  <si>
    <t>Handelsgødning Fosfor</t>
  </si>
  <si>
    <t>Handelsgødning Kalium</t>
  </si>
  <si>
    <t>Ukrudt</t>
  </si>
  <si>
    <t>Enh</t>
  </si>
  <si>
    <t>Sygdom</t>
  </si>
  <si>
    <t>Skadedyr</t>
  </si>
  <si>
    <t>Vækstregulering</t>
  </si>
  <si>
    <t>Stykomkostninger i alt</t>
  </si>
  <si>
    <t>Dækningsbidrag pr ha</t>
  </si>
  <si>
    <t>Maskin- og arbejdsomkostninger</t>
  </si>
  <si>
    <t>Pløjning</t>
  </si>
  <si>
    <t>Gødningsspredning</t>
  </si>
  <si>
    <t>Komb. harvning og såning</t>
  </si>
  <si>
    <t>Sprøjtning</t>
  </si>
  <si>
    <t>Mejetærskning</t>
  </si>
  <si>
    <t>Hjemkørsel, korn</t>
  </si>
  <si>
    <t>Tørring, korn</t>
  </si>
  <si>
    <t>Halmpresning</t>
  </si>
  <si>
    <t>Hjemkørsel, halm</t>
  </si>
  <si>
    <t>Øvrige opgaver</t>
  </si>
  <si>
    <t>I alt maskin- og arbejdsomkostninger</t>
  </si>
  <si>
    <t>DB efter maskin- og arbejdsomkostninger</t>
  </si>
  <si>
    <t>Vinterbyg</t>
  </si>
  <si>
    <t>Kerne</t>
  </si>
  <si>
    <t>Vårhvede</t>
  </si>
  <si>
    <t>Vinterhvede (1.års)</t>
  </si>
  <si>
    <t>Udbytte i alt</t>
  </si>
  <si>
    <t>Tilførsel af kvælstof er fastlagt med forfrugt vinterraps (forfrugtsværdi på 23 kg N).</t>
  </si>
  <si>
    <t>Vinterhvede, 2. års</t>
  </si>
  <si>
    <t>Vinterrug (foder)</t>
  </si>
  <si>
    <t>Vinterrug hybrid</t>
  </si>
  <si>
    <t>Unit</t>
  </si>
  <si>
    <t>Havre</t>
  </si>
  <si>
    <t>Vinterraps</t>
  </si>
  <si>
    <t>Frøudbytte</t>
  </si>
  <si>
    <t>Analyser</t>
  </si>
  <si>
    <t>Rensning</t>
  </si>
  <si>
    <t>Hjemkørsel, raps</t>
  </si>
  <si>
    <t>Tørring, raps</t>
  </si>
  <si>
    <t>Halmen bjerges ikke.</t>
  </si>
  <si>
    <t>Kalkulen er udlæst med beregningsformler. Resultaterne kan afvige fra visningen</t>
  </si>
  <si>
    <t>i FarmtalOnline pga. afrundinger</t>
  </si>
  <si>
    <t>Prognosepriserne/Budgetkalkulerne må KUN videregives til kolleger,</t>
  </si>
  <si>
    <t>landmænd og finansielle samarbejdspartnere.</t>
  </si>
  <si>
    <t>Med husdyrgødning</t>
  </si>
  <si>
    <t>Husdyrgødning Uspecifiseret</t>
  </si>
  <si>
    <t>Tons</t>
  </si>
  <si>
    <t>Spredning af husdyrgødning</t>
  </si>
  <si>
    <t>Grovfoderafgrøder</t>
  </si>
  <si>
    <t>Høstet udbytte</t>
  </si>
  <si>
    <t>FEN</t>
  </si>
  <si>
    <t>Afgræsset udbytte</t>
  </si>
  <si>
    <t>Græsfrø udsæd</t>
  </si>
  <si>
    <t>Plastik</t>
  </si>
  <si>
    <t>Såning</t>
  </si>
  <si>
    <t>Skårlægning</t>
  </si>
  <si>
    <t>Sammenrivning</t>
  </si>
  <si>
    <t>Snitning, hjemkørsel og indlægn.</t>
  </si>
  <si>
    <t>Afpudsning</t>
  </si>
  <si>
    <t>Afgræsning (hegning)</t>
  </si>
  <si>
    <t>Sædskiftegræs til slæt</t>
  </si>
  <si>
    <t>Kalkulen er baseret på hvidkløvergræs med 4 slæt pr. år</t>
  </si>
  <si>
    <t>For nærmere oplysninger om flerårige afgrøder, tryk på knappen [Om] øverst.</t>
  </si>
  <si>
    <t>udsæden udgør 1/3 af den samlede udsædsmængde - eks. 3 x 9 kg = 27 kg udsæd pr. ha.</t>
  </si>
  <si>
    <t>Sædskiftegræs, 1.slæt + afgræsning</t>
  </si>
  <si>
    <t>Udfodret/solgt udbytte</t>
  </si>
  <si>
    <t>Kalkulen er tiltænkt kløvergræsmarker, hvor der tages 1. slæt og derefter afgræsses.</t>
  </si>
  <si>
    <t>Der er ingen kalkule for denne afgrøde med husdyrgødning</t>
  </si>
  <si>
    <t>Varig græs afgr. MVJ red. N-tilf.</t>
  </si>
  <si>
    <t>Helsæd, vårsæd</t>
  </si>
  <si>
    <t>Tromling</t>
  </si>
  <si>
    <t>Snitning, hjemk.+indlægning</t>
  </si>
  <si>
    <t>For oplysninger om græsudlæg i vårbyg til helsæd henvises til kalkulerne for efterafgrøde efter helsæd.</t>
  </si>
  <si>
    <t>Majs til helsæd</t>
  </si>
  <si>
    <t>Såbedsharvning</t>
  </si>
  <si>
    <t>Såning med gødningsplacering</t>
  </si>
  <si>
    <t>Snitning, hjemkørsel og indlægning</t>
  </si>
  <si>
    <t>I alt Maskin- og arbejdsomkostninger</t>
  </si>
  <si>
    <t>Majs tilføres startgødning svarende til 15 kg P/ha og 30 kg N/ha.</t>
  </si>
  <si>
    <t>Kalkulen er tiltænkt vedvarende græs uden tildeling af kvælstof.</t>
  </si>
  <si>
    <t>DB efter maskin- arbejdsomkostninger</t>
  </si>
  <si>
    <t>handelsgødning</t>
  </si>
  <si>
    <t>Ansvar:</t>
  </si>
  <si>
    <t>Se vilkår</t>
  </si>
  <si>
    <t>1.0</t>
  </si>
  <si>
    <t>- Ajourført: 5. oktober 2020</t>
  </si>
  <si>
    <t>2022</t>
  </si>
  <si>
    <t>Permanent græs til afgræsning</t>
  </si>
  <si>
    <t>Miljøgræs (0 N) afgræsning</t>
  </si>
  <si>
    <t>Kalkulen findes kun for 2021 og tidligere på JB 5-6</t>
  </si>
  <si>
    <t>Permanent græs til slæt</t>
  </si>
  <si>
    <t>Helsæd, vintersæd</t>
  </si>
  <si>
    <t>N</t>
  </si>
  <si>
    <t>udbytter</t>
  </si>
  <si>
    <t>maskiner og arbejde</t>
  </si>
  <si>
    <t>Tilpasset JB 11</t>
  </si>
  <si>
    <t>Budgetkalkulerne omfatter bl.a. en række afgrødekalkuler for såvel grovfoderafgrøder som salgsafgrøder. Afgrødekalkulerne kan ret enkelt gøres mere specifikke og tilpasses forholdene på f.eks. din bedrift. Lad os antage, at du har lavbundsjord JB 11 på bedriften og vil estimere indtjeningen herfra.</t>
  </si>
  <si>
    <t>Der er taget udgangspunkt i kalkuler for uvandet sandjord JB 1 og 3.</t>
  </si>
  <si>
    <t>Udbytter er tilpasset til normudbytter fra ”Vejledning om gødskning og harmoniregler 2021/22”, da normudbytterne på JB 11 er højere end på JB 1 og 3. Tidligere har JB 11 været i samme kategori som JB 2 og 4 i vejledningen,</t>
  </si>
  <si>
    <t>Der er tilpasset kerneudbytte. Hvis der bjærges halm, er der også mulighed for at tilpasse halmudbytter og -pris samt omkostninger knyttet til bjergningen heraf. I eksemplet her fastholdes halmudbytter fra JB1&amp;3.</t>
  </si>
  <si>
    <t>På lavbundsjordene er kvælstofkvoten lav pga. mineralisering fra jorden, og N-kvoten er sænket i forhold til tidligere. Derfor tilpasses N-mængde i afgrødekalkulerne også ud fra ”Vejledning om gødskning og harmoniregler 2021/22”.</t>
  </si>
  <si>
    <t>I kalkulerne er N, P og K mængdebestemt som fraført mængde og under hensyntagen til tilgængelighed på jordbundstyperne. I eksemplet anvendes husdyrgødning, og der forventes ikke behov for supplerende P og K, hvorfor der ikke er ændret på den beregnede, fraførte mængde fra normudbyttet på JB 1 og 3.</t>
  </si>
  <si>
    <t>Mængden af husdyrgødning tilpasses ud fra N-norm for kalkuler for husdyrgødning, ligesom der tilpasses omkostninger til maskiner og arbejde.</t>
  </si>
  <si>
    <t>De maskin- og arbejdsomkostninger, der tilpasses, omfatter udbringning af handelsgødning, husdyrgødning samt omkostninger til tørring, der jo følger det høstede kerneudbytte.</t>
  </si>
  <si>
    <t>Disse tilpassede afgrødekalkuler er stadig et estimeret bud på økonomien ved dyrkning af afgrøder på lavbundsjorde, men tættere på det korrekte end udgangspunktet, som var sandjordskalkuler.</t>
  </si>
  <si>
    <t xml:space="preserve">Her ses eksempler på tilpasning af kalkulerne ud fra ovennævnte gennemgang. Der findes én fane for salgsafgrøder på JB1&amp;3 og en fane for de tilsvarende tilpassede kalkuler på JB11. På samme måde er der én fane for grovfoder på JB 1&amp;3 og én fane for de tilpassede kalkuler på JB11. Tilpasninger er markedet med rød celle i regnearket. </t>
  </si>
  <si>
    <t>Udgiver:</t>
  </si>
  <si>
    <t>SEGES</t>
  </si>
  <si>
    <t>Landbrug &amp; Fødevarer F.m.b.A.</t>
  </si>
  <si>
    <t>Udgivelsesdato:</t>
  </si>
  <si>
    <t>Forfatter:</t>
  </si>
  <si>
    <t>Version:</t>
  </si>
  <si>
    <t>Datagrundlag og opdateringsfrekvens:</t>
  </si>
  <si>
    <t xml:space="preserve">Michael Højholdt </t>
  </si>
  <si>
    <t>Kalkuler 2022. Eksempel, opdateres ikke.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</si>
</sst>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_ ;\-#,##0.0\ "/>
    <numFmt numFmtId="166" formatCode="#,##0.00_ ;\-#,##0.00\ "/>
    <numFmt numFmtId="167" formatCode="#,##0.000_ ;\-#,##0.000\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0"/>
      <color theme="1"/>
      <name val="Arial"/>
      <family val="2"/>
    </font>
    <font>
      <u/>
      <sz val="11"/>
      <color theme="10"/>
      <name val="Calibri"/>
      <family val="2"/>
      <scheme val="minor"/>
    </font>
    <font>
      <sz val="10"/>
      <name val="Arial"/>
      <family val="2"/>
    </font>
    <font>
      <u/>
      <sz val="10"/>
      <color theme="10"/>
      <name val="Arial"/>
      <family val="2"/>
    </font>
    <font>
      <u/>
      <sz val="10"/>
      <color theme="10"/>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rgb="FFFF0000"/>
        <bgColor indexed="64"/>
      </patternFill>
    </fill>
  </fills>
  <borders count="11">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left>
      <right style="thin">
        <color theme="0"/>
      </right>
      <top style="thin">
        <color theme="0"/>
      </top>
      <bottom style="thin">
        <color theme="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32">
    <xf numFmtId="0" fontId="2" fillId="0" borderId="0" xfId="0" applyFont="1"/>
    <xf numFmtId="0" fontId="3" fillId="2" borderId="2" xfId="0" applyFont="1" applyFill="1" applyBorder="1" applyAlignment="1">
      <alignment horizontal="left"/>
    </xf>
    <xf numFmtId="0" fontId="3" fillId="2" borderId="2" xfId="0" applyFont="1" applyFill="1" applyBorder="1" applyAlignment="1">
      <alignment horizontal="center"/>
    </xf>
    <xf numFmtId="164" fontId="2" fillId="0" borderId="1" xfId="0" applyNumberFormat="1" applyFont="1" applyBorder="1" applyAlignment="1">
      <alignment horizontal="right"/>
    </xf>
    <xf numFmtId="0" fontId="1" fillId="0" borderId="1" xfId="0" applyFont="1" applyBorder="1" applyAlignment="1">
      <alignment horizontal="center"/>
    </xf>
    <xf numFmtId="0" fontId="1" fillId="0" borderId="1" xfId="0" applyFont="1" applyBorder="1" applyAlignment="1">
      <alignment horizontal="left"/>
    </xf>
    <xf numFmtId="164" fontId="1" fillId="0" borderId="1" xfId="0" applyNumberFormat="1" applyFont="1" applyBorder="1" applyAlignment="1">
      <alignment horizontal="right"/>
    </xf>
    <xf numFmtId="166" fontId="1" fillId="0" borderId="1" xfId="0" applyNumberFormat="1" applyFont="1" applyBorder="1" applyAlignment="1">
      <alignment horizontal="right"/>
    </xf>
    <xf numFmtId="167" fontId="1" fillId="0" borderId="1" xfId="0" applyNumberFormat="1" applyFont="1" applyBorder="1" applyAlignment="1">
      <alignment horizontal="right"/>
    </xf>
    <xf numFmtId="165" fontId="1" fillId="0" borderId="1" xfId="0" applyNumberFormat="1" applyFont="1" applyBorder="1" applyAlignment="1">
      <alignment horizontal="right"/>
    </xf>
    <xf numFmtId="0" fontId="4" fillId="0" borderId="0" xfId="0" applyFont="1"/>
    <xf numFmtId="0" fontId="0" fillId="0" borderId="0" xfId="0" applyFont="1"/>
    <xf numFmtId="0" fontId="4" fillId="0" borderId="0" xfId="0" applyFont="1" applyAlignment="1">
      <alignment vertical="center"/>
    </xf>
    <xf numFmtId="0" fontId="1" fillId="0" borderId="0" xfId="0" applyFont="1"/>
    <xf numFmtId="0" fontId="2" fillId="0" borderId="1" xfId="0" applyFont="1" applyBorder="1"/>
    <xf numFmtId="164" fontId="1" fillId="3" borderId="1" xfId="0" applyNumberFormat="1" applyFont="1" applyFill="1" applyBorder="1" applyAlignment="1">
      <alignment horizontal="right"/>
    </xf>
    <xf numFmtId="3" fontId="0" fillId="0" borderId="0" xfId="0" applyNumberFormat="1" applyFont="1"/>
    <xf numFmtId="0" fontId="5" fillId="0" borderId="0" xfId="1" applyAlignment="1">
      <alignment vertical="center"/>
    </xf>
    <xf numFmtId="0" fontId="6" fillId="0" borderId="3" xfId="0" applyFont="1" applyBorder="1"/>
    <xf numFmtId="0" fontId="6" fillId="0" borderId="4" xfId="0" applyFont="1" applyBorder="1"/>
    <xf numFmtId="0" fontId="6" fillId="0" borderId="6" xfId="0" applyFont="1" applyBorder="1"/>
    <xf numFmtId="0" fontId="6" fillId="0" borderId="0" xfId="0" applyFont="1"/>
    <xf numFmtId="0" fontId="6" fillId="0" borderId="8" xfId="0" applyFont="1" applyBorder="1"/>
    <xf numFmtId="14" fontId="6" fillId="0" borderId="0" xfId="0" applyNumberFormat="1" applyFont="1" applyAlignment="1">
      <alignment horizontal="left"/>
    </xf>
    <xf numFmtId="3" fontId="6" fillId="0" borderId="6" xfId="0" applyNumberFormat="1" applyFont="1" applyBorder="1"/>
    <xf numFmtId="0" fontId="6" fillId="0" borderId="9" xfId="0" applyFont="1" applyBorder="1"/>
    <xf numFmtId="0" fontId="6" fillId="0" borderId="7" xfId="0" applyFont="1" applyBorder="1"/>
    <xf numFmtId="0" fontId="6" fillId="0" borderId="5" xfId="0" applyFont="1" applyBorder="1"/>
    <xf numFmtId="0" fontId="6" fillId="0" borderId="0" xfId="0" applyFont="1" applyAlignment="1">
      <alignment horizontal="left"/>
    </xf>
    <xf numFmtId="0" fontId="4" fillId="0" borderId="10" xfId="0" applyFont="1" applyBorder="1"/>
    <xf numFmtId="0" fontId="8" fillId="0" borderId="0" xfId="1" applyFont="1" applyAlignment="1" applyProtection="1"/>
    <xf numFmtId="0" fontId="7" fillId="0" borderId="7" xfId="1" applyFont="1" applyFill="1" applyBorder="1" applyAlignment="1" applyProtection="1">
      <protection locked="0"/>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ndbrugsinfo.dk/public/2/1/8/abonnement_om_landbrugsinfo" TargetMode="External"/><Relationship Id="rId1" Type="http://schemas.openxmlformats.org/officeDocument/2006/relationships/hyperlink" Target="https://lbst.dk/landbrug/goedning/vejledning-om-goedsknings-og-harmoniregl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654E6-6BBA-41A3-97EB-F10C605D659E}">
  <dimension ref="B2:E29"/>
  <sheetViews>
    <sheetView showGridLines="0" workbookViewId="0">
      <selection activeCell="B11" sqref="B11"/>
    </sheetView>
  </sheetViews>
  <sheetFormatPr defaultRowHeight="15" x14ac:dyDescent="0.25"/>
  <cols>
    <col min="2" max="2" width="32.42578125" customWidth="1"/>
    <col min="3" max="3" width="94.140625" bestFit="1" customWidth="1"/>
  </cols>
  <sheetData>
    <row r="2" spans="2:2" x14ac:dyDescent="0.25">
      <c r="B2" s="12" t="s">
        <v>119</v>
      </c>
    </row>
    <row r="3" spans="2:2" x14ac:dyDescent="0.25">
      <c r="B3" s="12"/>
    </row>
    <row r="4" spans="2:2" x14ac:dyDescent="0.25">
      <c r="B4" s="12" t="s">
        <v>120</v>
      </c>
    </row>
    <row r="5" spans="2:2" x14ac:dyDescent="0.25">
      <c r="B5" s="12"/>
    </row>
    <row r="6" spans="2:2" x14ac:dyDescent="0.25">
      <c r="B6" s="17" t="s">
        <v>121</v>
      </c>
    </row>
    <row r="7" spans="2:2" x14ac:dyDescent="0.25">
      <c r="B7" s="12"/>
    </row>
    <row r="8" spans="2:2" x14ac:dyDescent="0.25">
      <c r="B8" s="12" t="s">
        <v>122</v>
      </c>
    </row>
    <row r="9" spans="2:2" x14ac:dyDescent="0.25">
      <c r="B9" s="12"/>
    </row>
    <row r="10" spans="2:2" x14ac:dyDescent="0.25">
      <c r="B10" s="12" t="s">
        <v>123</v>
      </c>
    </row>
    <row r="11" spans="2:2" x14ac:dyDescent="0.25">
      <c r="B11" s="12"/>
    </row>
    <row r="12" spans="2:2" x14ac:dyDescent="0.25">
      <c r="B12" s="12" t="s">
        <v>124</v>
      </c>
    </row>
    <row r="13" spans="2:2" x14ac:dyDescent="0.25">
      <c r="B13" s="12"/>
    </row>
    <row r="14" spans="2:2" x14ac:dyDescent="0.25">
      <c r="B14" s="12" t="s">
        <v>125</v>
      </c>
    </row>
    <row r="15" spans="2:2" x14ac:dyDescent="0.25">
      <c r="B15" s="12"/>
    </row>
    <row r="16" spans="2:2" x14ac:dyDescent="0.25">
      <c r="B16" s="12" t="s">
        <v>126</v>
      </c>
    </row>
    <row r="17" spans="2:5" x14ac:dyDescent="0.25">
      <c r="B17" s="12"/>
    </row>
    <row r="18" spans="2:5" x14ac:dyDescent="0.25">
      <c r="B18" s="12" t="s">
        <v>127</v>
      </c>
    </row>
    <row r="19" spans="2:5" x14ac:dyDescent="0.25">
      <c r="B19" s="12"/>
    </row>
    <row r="20" spans="2:5" x14ac:dyDescent="0.25">
      <c r="B20" s="10" t="s">
        <v>128</v>
      </c>
    </row>
    <row r="22" spans="2:5" x14ac:dyDescent="0.25">
      <c r="B22" s="29" t="s">
        <v>129</v>
      </c>
      <c r="C22" s="18" t="s">
        <v>130</v>
      </c>
      <c r="D22" s="18"/>
      <c r="E22" s="19"/>
    </row>
    <row r="23" spans="2:5" x14ac:dyDescent="0.25">
      <c r="B23" s="20"/>
      <c r="C23" s="10" t="s">
        <v>131</v>
      </c>
      <c r="D23" s="21"/>
      <c r="E23" s="22"/>
    </row>
    <row r="24" spans="2:5" x14ac:dyDescent="0.25">
      <c r="B24" s="20" t="s">
        <v>132</v>
      </c>
      <c r="C24" s="23">
        <v>44498</v>
      </c>
      <c r="D24" s="21"/>
      <c r="E24" s="22"/>
    </row>
    <row r="25" spans="2:5" x14ac:dyDescent="0.25">
      <c r="B25" s="20" t="s">
        <v>133</v>
      </c>
      <c r="C25" s="21" t="s">
        <v>136</v>
      </c>
      <c r="D25" s="21"/>
      <c r="E25" s="22"/>
    </row>
    <row r="26" spans="2:5" x14ac:dyDescent="0.25">
      <c r="B26" s="20" t="s">
        <v>134</v>
      </c>
      <c r="C26" s="28" t="s">
        <v>107</v>
      </c>
      <c r="D26" s="21"/>
      <c r="E26" s="22"/>
    </row>
    <row r="27" spans="2:5" x14ac:dyDescent="0.25">
      <c r="B27" s="20" t="s">
        <v>135</v>
      </c>
      <c r="C27" s="21" t="s">
        <v>137</v>
      </c>
      <c r="D27" s="21"/>
      <c r="E27" s="22"/>
    </row>
    <row r="28" spans="2:5" x14ac:dyDescent="0.25">
      <c r="B28" s="24"/>
      <c r="C28" s="30"/>
      <c r="D28" s="21"/>
      <c r="E28" s="22"/>
    </row>
    <row r="29" spans="2:5" x14ac:dyDescent="0.25">
      <c r="B29" s="25" t="s">
        <v>105</v>
      </c>
      <c r="C29" s="31" t="s">
        <v>106</v>
      </c>
      <c r="D29" s="26"/>
      <c r="E29" s="27"/>
    </row>
  </sheetData>
  <hyperlinks>
    <hyperlink ref="B6" r:id="rId1" display="https://lbst.dk/landbrug/goedning/vejledning-om-goedsknings-og-harmoniregler/" xr:uid="{F48AECB6-6DAC-4D06-B15B-21D218B0C21C}"/>
    <hyperlink ref="C29" r:id="rId2" xr:uid="{C28AB087-C5B5-4B0E-B3CF-7796E02F82D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4D-D86E-4B42-ABF8-CFE542BE405F}">
  <sheetPr>
    <tabColor rgb="FF92D050"/>
  </sheetPr>
  <dimension ref="A1:L393"/>
  <sheetViews>
    <sheetView tabSelected="1" zoomScale="115" zoomScaleNormal="115" workbookViewId="0">
      <selection activeCell="M2" sqref="M2"/>
    </sheetView>
  </sheetViews>
  <sheetFormatPr defaultRowHeight="15" x14ac:dyDescent="0.25"/>
  <cols>
    <col min="1" max="1" width="30" customWidth="1"/>
    <col min="5" max="5" width="11" customWidth="1"/>
    <col min="6" max="6" width="9.140625" style="11"/>
    <col min="7" max="7" width="30" customWidth="1"/>
    <col min="11" max="11" width="11" customWidth="1"/>
    <col min="12" max="12" width="9.140625" style="11"/>
  </cols>
  <sheetData>
    <row r="1" spans="1:12" x14ac:dyDescent="0.25">
      <c r="A1" t="s">
        <v>0</v>
      </c>
      <c r="G1" t="s">
        <v>0</v>
      </c>
    </row>
    <row r="2" spans="1:12" x14ac:dyDescent="0.25">
      <c r="A2" s="13" t="s">
        <v>1</v>
      </c>
      <c r="B2" s="13" t="s">
        <v>2</v>
      </c>
      <c r="G2" s="13" t="s">
        <v>1</v>
      </c>
      <c r="H2" s="13" t="s">
        <v>2</v>
      </c>
    </row>
    <row r="3" spans="1:12" x14ac:dyDescent="0.25">
      <c r="A3" s="13" t="s">
        <v>3</v>
      </c>
      <c r="B3" s="13" t="s">
        <v>109</v>
      </c>
      <c r="G3" s="13" t="s">
        <v>3</v>
      </c>
      <c r="H3" s="13" t="s">
        <v>109</v>
      </c>
    </row>
    <row r="4" spans="1:12" x14ac:dyDescent="0.25">
      <c r="A4" s="13" t="s">
        <v>4</v>
      </c>
      <c r="B4" s="13" t="s">
        <v>5</v>
      </c>
      <c r="G4" s="13" t="s">
        <v>4</v>
      </c>
      <c r="H4" s="13" t="s">
        <v>5</v>
      </c>
    </row>
    <row r="5" spans="1:12" x14ac:dyDescent="0.25">
      <c r="A5" s="13" t="s">
        <v>6</v>
      </c>
      <c r="B5" s="11" t="s">
        <v>118</v>
      </c>
      <c r="G5" s="13" t="s">
        <v>6</v>
      </c>
      <c r="H5" s="11" t="s">
        <v>118</v>
      </c>
    </row>
    <row r="6" spans="1:12" x14ac:dyDescent="0.25">
      <c r="A6" s="13" t="s">
        <v>8</v>
      </c>
      <c r="B6" s="13" t="s">
        <v>9</v>
      </c>
      <c r="G6" s="13" t="s">
        <v>8</v>
      </c>
      <c r="H6" s="13" t="s">
        <v>67</v>
      </c>
    </row>
    <row r="8" spans="1:12" x14ac:dyDescent="0.25">
      <c r="A8" s="1" t="s">
        <v>10</v>
      </c>
      <c r="B8" s="2" t="s">
        <v>11</v>
      </c>
      <c r="C8" s="2" t="s">
        <v>12</v>
      </c>
      <c r="D8" s="2" t="s">
        <v>13</v>
      </c>
      <c r="E8" s="2" t="s">
        <v>14</v>
      </c>
      <c r="G8" s="1" t="s">
        <v>10</v>
      </c>
      <c r="H8" s="2" t="s">
        <v>11</v>
      </c>
      <c r="I8" s="2" t="s">
        <v>12</v>
      </c>
      <c r="J8" s="2" t="s">
        <v>13</v>
      </c>
      <c r="K8" s="2" t="s">
        <v>14</v>
      </c>
    </row>
    <row r="9" spans="1:12" x14ac:dyDescent="0.25">
      <c r="A9" s="14" t="s">
        <v>15</v>
      </c>
      <c r="B9" s="3"/>
      <c r="C9" s="4" t="s">
        <v>12</v>
      </c>
      <c r="D9" s="3"/>
      <c r="E9" s="3"/>
      <c r="G9" s="14" t="s">
        <v>15</v>
      </c>
      <c r="H9" s="3"/>
      <c r="I9" s="4" t="s">
        <v>12</v>
      </c>
      <c r="J9" s="3"/>
      <c r="K9" s="3"/>
    </row>
    <row r="10" spans="1:12" x14ac:dyDescent="0.25">
      <c r="A10" s="5" t="s">
        <v>16</v>
      </c>
      <c r="B10" s="15">
        <v>5300</v>
      </c>
      <c r="C10" s="4" t="s">
        <v>17</v>
      </c>
      <c r="D10" s="7">
        <v>1.1499999999999999</v>
      </c>
      <c r="E10" s="6">
        <f>B10*D10</f>
        <v>6094.9999999999991</v>
      </c>
      <c r="F10" s="16"/>
      <c r="G10" s="5" t="s">
        <v>16</v>
      </c>
      <c r="H10" s="15">
        <v>5300</v>
      </c>
      <c r="I10" s="4" t="s">
        <v>17</v>
      </c>
      <c r="J10" s="7">
        <v>1.1499999999999999</v>
      </c>
      <c r="K10" s="6">
        <f>H10*J10</f>
        <v>6094.9999999999991</v>
      </c>
      <c r="L10" s="16"/>
    </row>
    <row r="11" spans="1:12" x14ac:dyDescent="0.25">
      <c r="A11" s="5" t="s">
        <v>18</v>
      </c>
      <c r="B11" s="6">
        <v>2400</v>
      </c>
      <c r="C11" s="4" t="s">
        <v>17</v>
      </c>
      <c r="D11" s="7">
        <v>0.55000000000000004</v>
      </c>
      <c r="E11" s="6">
        <f>B11*D11</f>
        <v>1320</v>
      </c>
      <c r="G11" s="5" t="s">
        <v>18</v>
      </c>
      <c r="H11" s="6">
        <v>2400</v>
      </c>
      <c r="I11" s="4" t="s">
        <v>17</v>
      </c>
      <c r="J11" s="7">
        <v>0.55000000000000004</v>
      </c>
      <c r="K11" s="6">
        <f>H11*J11</f>
        <v>1320</v>
      </c>
    </row>
    <row r="12" spans="1:12" x14ac:dyDescent="0.25">
      <c r="A12" s="14" t="s">
        <v>19</v>
      </c>
      <c r="B12" s="3"/>
      <c r="C12" s="4" t="s">
        <v>12</v>
      </c>
      <c r="D12" s="3"/>
      <c r="E12" s="3">
        <f>SUM(E10:E11)</f>
        <v>7414.9999999999991</v>
      </c>
      <c r="G12" s="14" t="s">
        <v>19</v>
      </c>
      <c r="H12" s="3"/>
      <c r="I12" s="4" t="s">
        <v>12</v>
      </c>
      <c r="J12" s="3"/>
      <c r="K12" s="3">
        <f>SUM(K10:K11)</f>
        <v>7414.9999999999991</v>
      </c>
    </row>
    <row r="13" spans="1:12" x14ac:dyDescent="0.25">
      <c r="A13" s="5" t="s">
        <v>12</v>
      </c>
      <c r="B13" s="6"/>
      <c r="C13" s="4" t="s">
        <v>12</v>
      </c>
      <c r="D13" s="6"/>
      <c r="E13" s="6"/>
      <c r="G13" s="5" t="s">
        <v>12</v>
      </c>
      <c r="H13" s="6"/>
      <c r="I13" s="4" t="s">
        <v>12</v>
      </c>
      <c r="J13" s="6"/>
      <c r="K13" s="6"/>
    </row>
    <row r="14" spans="1:12" x14ac:dyDescent="0.25">
      <c r="A14" s="14" t="s">
        <v>20</v>
      </c>
      <c r="B14" s="3"/>
      <c r="C14" s="4" t="s">
        <v>12</v>
      </c>
      <c r="D14" s="3"/>
      <c r="E14" s="3"/>
      <c r="G14" s="14" t="s">
        <v>20</v>
      </c>
      <c r="H14" s="3"/>
      <c r="I14" s="4" t="s">
        <v>12</v>
      </c>
      <c r="J14" s="3"/>
      <c r="K14" s="3"/>
    </row>
    <row r="15" spans="1:12" x14ac:dyDescent="0.25">
      <c r="A15" s="5" t="s">
        <v>21</v>
      </c>
      <c r="B15" s="6">
        <v>-140</v>
      </c>
      <c r="C15" s="4" t="s">
        <v>17</v>
      </c>
      <c r="D15" s="7">
        <v>3</v>
      </c>
      <c r="E15" s="6">
        <f>B15*D15</f>
        <v>-420</v>
      </c>
      <c r="G15" s="5" t="s">
        <v>21</v>
      </c>
      <c r="H15" s="6">
        <v>-140</v>
      </c>
      <c r="I15" s="4" t="s">
        <v>17</v>
      </c>
      <c r="J15" s="7">
        <v>3</v>
      </c>
      <c r="K15" s="6">
        <f>H15*J15</f>
        <v>-420</v>
      </c>
    </row>
    <row r="16" spans="1:12" x14ac:dyDescent="0.25">
      <c r="A16" s="5" t="s">
        <v>22</v>
      </c>
      <c r="B16" s="15">
        <v>-112</v>
      </c>
      <c r="C16" s="4" t="s">
        <v>17</v>
      </c>
      <c r="D16" s="7">
        <v>9.5</v>
      </c>
      <c r="E16" s="6">
        <f>B16*D16</f>
        <v>-1064</v>
      </c>
      <c r="G16" s="5" t="s">
        <v>22</v>
      </c>
      <c r="H16" s="15">
        <v>0</v>
      </c>
      <c r="I16" s="4" t="s">
        <v>17</v>
      </c>
      <c r="J16" s="7">
        <v>9.5</v>
      </c>
      <c r="K16" s="6">
        <f>H16*J16</f>
        <v>0</v>
      </c>
    </row>
    <row r="17" spans="1:11" x14ac:dyDescent="0.25">
      <c r="A17" s="5" t="s">
        <v>23</v>
      </c>
      <c r="B17" s="6">
        <v>-17</v>
      </c>
      <c r="C17" s="4" t="s">
        <v>17</v>
      </c>
      <c r="D17" s="7">
        <v>16</v>
      </c>
      <c r="E17" s="6">
        <f>B17*D17</f>
        <v>-272</v>
      </c>
      <c r="G17" s="5" t="s">
        <v>68</v>
      </c>
      <c r="H17" s="15">
        <v>-28</v>
      </c>
      <c r="I17" s="4" t="s">
        <v>69</v>
      </c>
      <c r="J17" s="7"/>
      <c r="K17" s="6"/>
    </row>
    <row r="18" spans="1:11" x14ac:dyDescent="0.25">
      <c r="A18" s="5" t="s">
        <v>24</v>
      </c>
      <c r="B18" s="6">
        <v>-60</v>
      </c>
      <c r="C18" s="4" t="s">
        <v>17</v>
      </c>
      <c r="D18" s="7">
        <v>6.5</v>
      </c>
      <c r="E18" s="6">
        <f>B18*D18</f>
        <v>-390</v>
      </c>
      <c r="G18" s="5" t="s">
        <v>25</v>
      </c>
      <c r="H18" s="6"/>
      <c r="I18" s="4" t="s">
        <v>26</v>
      </c>
      <c r="J18" s="6"/>
      <c r="K18" s="6">
        <v>-105</v>
      </c>
    </row>
    <row r="19" spans="1:11" x14ac:dyDescent="0.25">
      <c r="A19" s="5" t="s">
        <v>25</v>
      </c>
      <c r="B19" s="6"/>
      <c r="C19" s="4" t="s">
        <v>26</v>
      </c>
      <c r="D19" s="6"/>
      <c r="E19" s="6">
        <v>-105</v>
      </c>
      <c r="G19" s="5" t="s">
        <v>27</v>
      </c>
      <c r="H19" s="6"/>
      <c r="I19" s="4" t="s">
        <v>26</v>
      </c>
      <c r="J19" s="6"/>
      <c r="K19" s="6">
        <v>-180</v>
      </c>
    </row>
    <row r="20" spans="1:11" x14ac:dyDescent="0.25">
      <c r="A20" s="5" t="s">
        <v>27</v>
      </c>
      <c r="B20" s="6"/>
      <c r="C20" s="4" t="s">
        <v>26</v>
      </c>
      <c r="D20" s="6"/>
      <c r="E20" s="6">
        <v>-180</v>
      </c>
      <c r="G20" s="5" t="s">
        <v>28</v>
      </c>
      <c r="H20" s="6"/>
      <c r="I20" s="4" t="s">
        <v>26</v>
      </c>
      <c r="J20" s="6"/>
      <c r="K20" s="6">
        <v>-25</v>
      </c>
    </row>
    <row r="21" spans="1:11" x14ac:dyDescent="0.25">
      <c r="A21" s="5" t="s">
        <v>28</v>
      </c>
      <c r="B21" s="6"/>
      <c r="C21" s="4" t="s">
        <v>26</v>
      </c>
      <c r="D21" s="6"/>
      <c r="E21" s="6">
        <v>-25</v>
      </c>
      <c r="G21" s="5" t="s">
        <v>29</v>
      </c>
      <c r="H21" s="6"/>
      <c r="I21" s="4" t="s">
        <v>26</v>
      </c>
      <c r="J21" s="6"/>
      <c r="K21" s="6">
        <v>-35</v>
      </c>
    </row>
    <row r="22" spans="1:11" x14ac:dyDescent="0.25">
      <c r="A22" s="5" t="s">
        <v>29</v>
      </c>
      <c r="B22" s="6"/>
      <c r="C22" s="4" t="s">
        <v>26</v>
      </c>
      <c r="D22" s="6"/>
      <c r="E22" s="6">
        <v>-35</v>
      </c>
      <c r="G22" s="14" t="s">
        <v>30</v>
      </c>
      <c r="H22" s="3"/>
      <c r="I22" s="4" t="s">
        <v>12</v>
      </c>
      <c r="J22" s="3"/>
      <c r="K22" s="3">
        <f>SUM(K14:K21)</f>
        <v>-765</v>
      </c>
    </row>
    <row r="23" spans="1:11" x14ac:dyDescent="0.25">
      <c r="A23" s="14" t="s">
        <v>30</v>
      </c>
      <c r="B23" s="3"/>
      <c r="C23" s="4" t="s">
        <v>12</v>
      </c>
      <c r="D23" s="3"/>
      <c r="E23" s="3">
        <f>SUM(E14:E22)</f>
        <v>-2491</v>
      </c>
      <c r="G23" s="14" t="s">
        <v>31</v>
      </c>
      <c r="H23" s="3"/>
      <c r="I23" s="4" t="s">
        <v>12</v>
      </c>
      <c r="J23" s="3"/>
      <c r="K23" s="3">
        <f>SUM(K12,K22)</f>
        <v>6649.9999999999991</v>
      </c>
    </row>
    <row r="24" spans="1:11" x14ac:dyDescent="0.25">
      <c r="A24" s="14" t="s">
        <v>31</v>
      </c>
      <c r="B24" s="3"/>
      <c r="C24" s="4" t="s">
        <v>12</v>
      </c>
      <c r="D24" s="3"/>
      <c r="E24" s="3">
        <f>SUM(E12,E23)</f>
        <v>4923.9999999999991</v>
      </c>
      <c r="G24" s="5" t="s">
        <v>12</v>
      </c>
      <c r="H24" s="6"/>
      <c r="I24" s="4" t="s">
        <v>12</v>
      </c>
      <c r="J24" s="6"/>
      <c r="K24" s="6"/>
    </row>
    <row r="25" spans="1:11" x14ac:dyDescent="0.25">
      <c r="A25" s="5" t="s">
        <v>12</v>
      </c>
      <c r="B25" s="6"/>
      <c r="C25" s="4" t="s">
        <v>12</v>
      </c>
      <c r="D25" s="6"/>
      <c r="E25" s="6"/>
      <c r="G25" s="14" t="s">
        <v>32</v>
      </c>
      <c r="H25" s="3"/>
      <c r="I25" s="4" t="s">
        <v>12</v>
      </c>
      <c r="J25" s="3"/>
      <c r="K25" s="3"/>
    </row>
    <row r="26" spans="1:11" x14ac:dyDescent="0.25">
      <c r="A26" s="14" t="s">
        <v>32</v>
      </c>
      <c r="B26" s="3"/>
      <c r="C26" s="4" t="s">
        <v>12</v>
      </c>
      <c r="D26" s="3"/>
      <c r="E26" s="3"/>
      <c r="G26" s="5" t="s">
        <v>33</v>
      </c>
      <c r="H26" s="6">
        <v>-1</v>
      </c>
      <c r="I26" s="4" t="s">
        <v>12</v>
      </c>
      <c r="J26" s="6">
        <v>652.5</v>
      </c>
      <c r="K26" s="6">
        <f t="shared" ref="K26:K35" si="0">H26*J26</f>
        <v>-652.5</v>
      </c>
    </row>
    <row r="27" spans="1:11" x14ac:dyDescent="0.25">
      <c r="A27" s="5" t="s">
        <v>33</v>
      </c>
      <c r="B27" s="6">
        <v>-1</v>
      </c>
      <c r="C27" s="4" t="s">
        <v>12</v>
      </c>
      <c r="D27" s="6">
        <v>652.5</v>
      </c>
      <c r="E27" s="6">
        <f t="shared" ref="E27:E35" si="1">B27*D27</f>
        <v>-652.5</v>
      </c>
      <c r="G27" s="5" t="s">
        <v>70</v>
      </c>
      <c r="H27" s="15">
        <f>H17</f>
        <v>-28</v>
      </c>
      <c r="I27" s="4" t="s">
        <v>12</v>
      </c>
      <c r="J27" s="6">
        <v>19.8</v>
      </c>
      <c r="K27" s="6">
        <f t="shared" si="0"/>
        <v>-554.4</v>
      </c>
    </row>
    <row r="28" spans="1:11" x14ac:dyDescent="0.25">
      <c r="A28" s="5" t="s">
        <v>34</v>
      </c>
      <c r="B28" s="6">
        <v>-1</v>
      </c>
      <c r="C28" s="4" t="s">
        <v>12</v>
      </c>
      <c r="D28" s="6">
        <v>142.5</v>
      </c>
      <c r="E28" s="6">
        <f t="shared" si="1"/>
        <v>-142.5</v>
      </c>
      <c r="G28" s="5" t="s">
        <v>34</v>
      </c>
      <c r="H28" s="15">
        <v>0</v>
      </c>
      <c r="I28" s="4" t="s">
        <v>12</v>
      </c>
      <c r="J28" s="6">
        <v>142.5</v>
      </c>
      <c r="K28" s="6">
        <f t="shared" si="0"/>
        <v>0</v>
      </c>
    </row>
    <row r="29" spans="1:11" x14ac:dyDescent="0.25">
      <c r="A29" s="5" t="s">
        <v>35</v>
      </c>
      <c r="B29" s="6">
        <v>-1</v>
      </c>
      <c r="C29" s="4" t="s">
        <v>12</v>
      </c>
      <c r="D29" s="6">
        <v>380</v>
      </c>
      <c r="E29" s="6">
        <f t="shared" si="1"/>
        <v>-380</v>
      </c>
      <c r="G29" s="5" t="s">
        <v>35</v>
      </c>
      <c r="H29" s="6">
        <v>-1</v>
      </c>
      <c r="I29" s="4" t="s">
        <v>12</v>
      </c>
      <c r="J29" s="6">
        <v>380</v>
      </c>
      <c r="K29" s="6">
        <f t="shared" si="0"/>
        <v>-380</v>
      </c>
    </row>
    <row r="30" spans="1:11" x14ac:dyDescent="0.25">
      <c r="A30" s="5" t="s">
        <v>36</v>
      </c>
      <c r="B30" s="6">
        <v>-3</v>
      </c>
      <c r="C30" s="4" t="s">
        <v>12</v>
      </c>
      <c r="D30" s="6">
        <v>180</v>
      </c>
      <c r="E30" s="6">
        <f t="shared" si="1"/>
        <v>-540</v>
      </c>
      <c r="G30" s="5" t="s">
        <v>36</v>
      </c>
      <c r="H30" s="6">
        <v>-3</v>
      </c>
      <c r="I30" s="4" t="s">
        <v>12</v>
      </c>
      <c r="J30" s="6">
        <v>180</v>
      </c>
      <c r="K30" s="6">
        <f t="shared" si="0"/>
        <v>-540</v>
      </c>
    </row>
    <row r="31" spans="1:11" x14ac:dyDescent="0.25">
      <c r="A31" s="5" t="s">
        <v>37</v>
      </c>
      <c r="B31" s="6">
        <v>-1</v>
      </c>
      <c r="C31" s="4" t="s">
        <v>12</v>
      </c>
      <c r="D31" s="6">
        <v>772</v>
      </c>
      <c r="E31" s="6">
        <f t="shared" si="1"/>
        <v>-772</v>
      </c>
      <c r="G31" s="5" t="s">
        <v>37</v>
      </c>
      <c r="H31" s="6">
        <v>-1</v>
      </c>
      <c r="I31" s="4" t="s">
        <v>12</v>
      </c>
      <c r="J31" s="6">
        <v>772</v>
      </c>
      <c r="K31" s="6">
        <f t="shared" si="0"/>
        <v>-772</v>
      </c>
    </row>
    <row r="32" spans="1:11" x14ac:dyDescent="0.25">
      <c r="A32" s="5" t="s">
        <v>38</v>
      </c>
      <c r="B32" s="6">
        <v>-1</v>
      </c>
      <c r="C32" s="4" t="s">
        <v>12</v>
      </c>
      <c r="D32" s="6">
        <v>363</v>
      </c>
      <c r="E32" s="6">
        <f t="shared" si="1"/>
        <v>-363</v>
      </c>
      <c r="G32" s="5" t="s">
        <v>38</v>
      </c>
      <c r="H32" s="6">
        <v>-1</v>
      </c>
      <c r="I32" s="4" t="s">
        <v>12</v>
      </c>
      <c r="J32" s="6">
        <v>363</v>
      </c>
      <c r="K32" s="6">
        <f t="shared" si="0"/>
        <v>-363</v>
      </c>
    </row>
    <row r="33" spans="1:11" x14ac:dyDescent="0.25">
      <c r="A33" s="5" t="s">
        <v>39</v>
      </c>
      <c r="B33" s="15">
        <f>-B10</f>
        <v>-5300</v>
      </c>
      <c r="C33" s="4" t="s">
        <v>12</v>
      </c>
      <c r="D33" s="8">
        <v>0.09</v>
      </c>
      <c r="E33" s="6">
        <f t="shared" si="1"/>
        <v>-477</v>
      </c>
      <c r="G33" s="5" t="s">
        <v>39</v>
      </c>
      <c r="H33" s="15">
        <f>-H10</f>
        <v>-5300</v>
      </c>
      <c r="I33" s="4" t="s">
        <v>12</v>
      </c>
      <c r="J33" s="8">
        <v>0.09</v>
      </c>
      <c r="K33" s="6">
        <f t="shared" si="0"/>
        <v>-477</v>
      </c>
    </row>
    <row r="34" spans="1:11" x14ac:dyDescent="0.25">
      <c r="A34" s="5" t="s">
        <v>40</v>
      </c>
      <c r="B34" s="9">
        <v>-4.8</v>
      </c>
      <c r="C34" s="4" t="s">
        <v>12</v>
      </c>
      <c r="D34" s="6">
        <v>85</v>
      </c>
      <c r="E34" s="6">
        <f t="shared" si="1"/>
        <v>-408</v>
      </c>
      <c r="G34" s="5" t="s">
        <v>40</v>
      </c>
      <c r="H34" s="9">
        <v>-4.8</v>
      </c>
      <c r="I34" s="4" t="s">
        <v>12</v>
      </c>
      <c r="J34" s="6">
        <v>85</v>
      </c>
      <c r="K34" s="6">
        <f t="shared" si="0"/>
        <v>-408</v>
      </c>
    </row>
    <row r="35" spans="1:11" x14ac:dyDescent="0.25">
      <c r="A35" s="5" t="s">
        <v>41</v>
      </c>
      <c r="B35" s="6">
        <v>-1</v>
      </c>
      <c r="C35" s="4" t="s">
        <v>12</v>
      </c>
      <c r="D35" s="6">
        <v>203</v>
      </c>
      <c r="E35" s="6">
        <f t="shared" si="1"/>
        <v>-203</v>
      </c>
      <c r="G35" s="5" t="s">
        <v>41</v>
      </c>
      <c r="H35" s="6">
        <v>-1</v>
      </c>
      <c r="I35" s="4" t="s">
        <v>12</v>
      </c>
      <c r="J35" s="6">
        <v>203</v>
      </c>
      <c r="K35" s="6">
        <f t="shared" si="0"/>
        <v>-203</v>
      </c>
    </row>
    <row r="36" spans="1:11" x14ac:dyDescent="0.25">
      <c r="A36" s="5" t="s">
        <v>42</v>
      </c>
      <c r="B36" s="6"/>
      <c r="C36" s="4" t="s">
        <v>12</v>
      </c>
      <c r="D36" s="6"/>
      <c r="E36" s="6">
        <v>-500</v>
      </c>
      <c r="G36" s="5" t="s">
        <v>42</v>
      </c>
      <c r="H36" s="6"/>
      <c r="I36" s="4" t="s">
        <v>12</v>
      </c>
      <c r="J36" s="6"/>
      <c r="K36" s="6">
        <v>-500</v>
      </c>
    </row>
    <row r="37" spans="1:11" x14ac:dyDescent="0.25">
      <c r="A37" s="14" t="s">
        <v>43</v>
      </c>
      <c r="B37" s="3"/>
      <c r="C37" s="4" t="s">
        <v>12</v>
      </c>
      <c r="D37" s="3"/>
      <c r="E37" s="3">
        <f>SUM(E27:E36)</f>
        <v>-4438</v>
      </c>
      <c r="G37" s="14" t="s">
        <v>43</v>
      </c>
      <c r="H37" s="3"/>
      <c r="I37" s="4" t="s">
        <v>12</v>
      </c>
      <c r="J37" s="3"/>
      <c r="K37" s="3">
        <f>SUM(K26:K36)</f>
        <v>-4849.8999999999996</v>
      </c>
    </row>
    <row r="38" spans="1:11" x14ac:dyDescent="0.25">
      <c r="A38" s="5" t="s">
        <v>44</v>
      </c>
      <c r="B38" s="6"/>
      <c r="C38" s="4" t="s">
        <v>12</v>
      </c>
      <c r="D38" s="6"/>
      <c r="E38" s="6">
        <f>SUM(E24,E37)</f>
        <v>485.99999999999909</v>
      </c>
      <c r="G38" s="5" t="s">
        <v>44</v>
      </c>
      <c r="H38" s="6"/>
      <c r="I38" s="4" t="s">
        <v>12</v>
      </c>
      <c r="J38" s="6"/>
      <c r="K38" s="6">
        <f>SUM(K23,K37)</f>
        <v>1800.0999999999995</v>
      </c>
    </row>
    <row r="42" spans="1:11" x14ac:dyDescent="0.25">
      <c r="A42" s="13"/>
      <c r="G42" s="13"/>
    </row>
    <row r="44" spans="1:11" x14ac:dyDescent="0.25">
      <c r="A44" t="s">
        <v>45</v>
      </c>
      <c r="G44" t="s">
        <v>45</v>
      </c>
    </row>
    <row r="45" spans="1:11" x14ac:dyDescent="0.25">
      <c r="A45" s="13" t="s">
        <v>1</v>
      </c>
      <c r="B45" s="13" t="s">
        <v>2</v>
      </c>
      <c r="G45" s="13" t="s">
        <v>1</v>
      </c>
      <c r="H45" s="13" t="s">
        <v>2</v>
      </c>
    </row>
    <row r="46" spans="1:11" x14ac:dyDescent="0.25">
      <c r="A46" s="13" t="s">
        <v>3</v>
      </c>
      <c r="B46" s="13" t="s">
        <v>109</v>
      </c>
      <c r="G46" s="13" t="s">
        <v>3</v>
      </c>
      <c r="H46" s="13" t="s">
        <v>109</v>
      </c>
    </row>
    <row r="47" spans="1:11" x14ac:dyDescent="0.25">
      <c r="A47" s="13" t="s">
        <v>4</v>
      </c>
      <c r="B47" s="13" t="s">
        <v>5</v>
      </c>
      <c r="G47" s="13" t="s">
        <v>4</v>
      </c>
      <c r="H47" s="13" t="s">
        <v>5</v>
      </c>
    </row>
    <row r="48" spans="1:11" x14ac:dyDescent="0.25">
      <c r="A48" s="13" t="s">
        <v>6</v>
      </c>
      <c r="B48" s="11" t="s">
        <v>118</v>
      </c>
      <c r="G48" s="13" t="s">
        <v>6</v>
      </c>
      <c r="H48" s="11" t="s">
        <v>118</v>
      </c>
    </row>
    <row r="49" spans="1:12" x14ac:dyDescent="0.25">
      <c r="A49" s="13" t="s">
        <v>8</v>
      </c>
      <c r="B49" s="13" t="s">
        <v>9</v>
      </c>
      <c r="G49" s="13" t="s">
        <v>8</v>
      </c>
      <c r="H49" s="13" t="s">
        <v>67</v>
      </c>
    </row>
    <row r="51" spans="1:12" x14ac:dyDescent="0.25">
      <c r="A51" s="1" t="s">
        <v>10</v>
      </c>
      <c r="B51" s="2" t="s">
        <v>11</v>
      </c>
      <c r="C51" s="2" t="s">
        <v>12</v>
      </c>
      <c r="D51" s="2" t="s">
        <v>13</v>
      </c>
      <c r="E51" s="2" t="s">
        <v>14</v>
      </c>
      <c r="G51" s="1" t="s">
        <v>10</v>
      </c>
      <c r="H51" s="2" t="s">
        <v>11</v>
      </c>
      <c r="I51" s="2" t="s">
        <v>12</v>
      </c>
      <c r="J51" s="2" t="s">
        <v>13</v>
      </c>
      <c r="K51" s="2" t="s">
        <v>14</v>
      </c>
    </row>
    <row r="52" spans="1:12" x14ac:dyDescent="0.25">
      <c r="A52" s="14" t="s">
        <v>15</v>
      </c>
      <c r="B52" s="3"/>
      <c r="C52" s="4" t="s">
        <v>12</v>
      </c>
      <c r="D52" s="3"/>
      <c r="E52" s="3"/>
      <c r="G52" s="14" t="s">
        <v>15</v>
      </c>
      <c r="H52" s="3"/>
      <c r="I52" s="4" t="s">
        <v>12</v>
      </c>
      <c r="J52" s="3"/>
      <c r="K52" s="3"/>
    </row>
    <row r="53" spans="1:12" x14ac:dyDescent="0.25">
      <c r="A53" s="5" t="s">
        <v>46</v>
      </c>
      <c r="B53" s="15">
        <v>6000</v>
      </c>
      <c r="C53" s="4" t="s">
        <v>17</v>
      </c>
      <c r="D53" s="7">
        <v>1.1499999999999999</v>
      </c>
      <c r="E53" s="6">
        <f>B53*D53</f>
        <v>6899.9999999999991</v>
      </c>
      <c r="F53" s="16"/>
      <c r="G53" s="5" t="s">
        <v>46</v>
      </c>
      <c r="H53" s="15">
        <v>6000</v>
      </c>
      <c r="I53" s="4" t="s">
        <v>17</v>
      </c>
      <c r="J53" s="7">
        <v>1.1499999999999999</v>
      </c>
      <c r="K53" s="6">
        <f>H53*J53</f>
        <v>6899.9999999999991</v>
      </c>
      <c r="L53" s="16"/>
    </row>
    <row r="54" spans="1:12" x14ac:dyDescent="0.25">
      <c r="A54" s="5" t="s">
        <v>18</v>
      </c>
      <c r="B54" s="6">
        <v>2600</v>
      </c>
      <c r="C54" s="4" t="s">
        <v>17</v>
      </c>
      <c r="D54" s="7">
        <v>0.55000000000000004</v>
      </c>
      <c r="E54" s="6">
        <f>B54*D54</f>
        <v>1430.0000000000002</v>
      </c>
      <c r="G54" s="5" t="s">
        <v>18</v>
      </c>
      <c r="H54" s="6">
        <v>2600</v>
      </c>
      <c r="I54" s="4" t="s">
        <v>17</v>
      </c>
      <c r="J54" s="7">
        <v>0.55000000000000004</v>
      </c>
      <c r="K54" s="6">
        <f>H54*J54</f>
        <v>1430.0000000000002</v>
      </c>
    </row>
    <row r="55" spans="1:12" x14ac:dyDescent="0.25">
      <c r="A55" s="14" t="s">
        <v>19</v>
      </c>
      <c r="B55" s="3"/>
      <c r="C55" s="4" t="s">
        <v>12</v>
      </c>
      <c r="D55" s="3"/>
      <c r="E55" s="3">
        <f>SUM(E53:E54)</f>
        <v>8330</v>
      </c>
      <c r="G55" s="14" t="s">
        <v>19</v>
      </c>
      <c r="H55" s="3"/>
      <c r="I55" s="4" t="s">
        <v>12</v>
      </c>
      <c r="J55" s="3"/>
      <c r="K55" s="3">
        <f>SUM(K53:K54)</f>
        <v>8330</v>
      </c>
    </row>
    <row r="56" spans="1:12" x14ac:dyDescent="0.25">
      <c r="A56" s="5" t="s">
        <v>12</v>
      </c>
      <c r="B56" s="6"/>
      <c r="C56" s="4" t="s">
        <v>12</v>
      </c>
      <c r="D56" s="6"/>
      <c r="E56" s="6"/>
      <c r="G56" s="5" t="s">
        <v>12</v>
      </c>
      <c r="H56" s="6"/>
      <c r="I56" s="4" t="s">
        <v>12</v>
      </c>
      <c r="J56" s="6"/>
      <c r="K56" s="6"/>
    </row>
    <row r="57" spans="1:12" x14ac:dyDescent="0.25">
      <c r="A57" s="14" t="s">
        <v>20</v>
      </c>
      <c r="B57" s="3"/>
      <c r="C57" s="4" t="s">
        <v>12</v>
      </c>
      <c r="D57" s="3"/>
      <c r="E57" s="3"/>
      <c r="G57" s="14" t="s">
        <v>20</v>
      </c>
      <c r="H57" s="3"/>
      <c r="I57" s="4" t="s">
        <v>12</v>
      </c>
      <c r="J57" s="3"/>
      <c r="K57" s="3"/>
    </row>
    <row r="58" spans="1:12" x14ac:dyDescent="0.25">
      <c r="A58" s="5" t="s">
        <v>21</v>
      </c>
      <c r="B58" s="6">
        <v>-160</v>
      </c>
      <c r="C58" s="4" t="s">
        <v>17</v>
      </c>
      <c r="D58" s="7">
        <v>3.2</v>
      </c>
      <c r="E58" s="6">
        <f>B58*D58</f>
        <v>-512</v>
      </c>
      <c r="G58" s="5" t="s">
        <v>21</v>
      </c>
      <c r="H58" s="6">
        <v>-160</v>
      </c>
      <c r="I58" s="4" t="s">
        <v>17</v>
      </c>
      <c r="J58" s="7">
        <v>3.2</v>
      </c>
      <c r="K58" s="6">
        <f>H58*J58</f>
        <v>-512</v>
      </c>
    </row>
    <row r="59" spans="1:12" x14ac:dyDescent="0.25">
      <c r="A59" s="5" t="s">
        <v>22</v>
      </c>
      <c r="B59" s="15">
        <v>-111</v>
      </c>
      <c r="C59" s="4" t="s">
        <v>17</v>
      </c>
      <c r="D59" s="7">
        <v>9.5</v>
      </c>
      <c r="E59" s="6">
        <f>B59*D59</f>
        <v>-1054.5</v>
      </c>
      <c r="G59" s="5" t="s">
        <v>22</v>
      </c>
      <c r="H59" s="15">
        <v>0</v>
      </c>
      <c r="I59" s="4" t="s">
        <v>17</v>
      </c>
      <c r="J59" s="7">
        <v>9.5</v>
      </c>
      <c r="K59" s="6">
        <f>H59*J59</f>
        <v>0</v>
      </c>
    </row>
    <row r="60" spans="1:12" x14ac:dyDescent="0.25">
      <c r="A60" s="5" t="s">
        <v>23</v>
      </c>
      <c r="B60" s="6">
        <v>-17</v>
      </c>
      <c r="C60" s="4" t="s">
        <v>17</v>
      </c>
      <c r="D60" s="7">
        <v>16</v>
      </c>
      <c r="E60" s="6">
        <f>B60*D60</f>
        <v>-272</v>
      </c>
      <c r="G60" s="5" t="s">
        <v>68</v>
      </c>
      <c r="H60" s="15">
        <v>-28</v>
      </c>
      <c r="I60" s="4" t="s">
        <v>69</v>
      </c>
      <c r="J60" s="7"/>
      <c r="K60" s="6"/>
    </row>
    <row r="61" spans="1:12" x14ac:dyDescent="0.25">
      <c r="A61" s="5" t="s">
        <v>24</v>
      </c>
      <c r="B61" s="6">
        <v>-65</v>
      </c>
      <c r="C61" s="4" t="s">
        <v>17</v>
      </c>
      <c r="D61" s="7">
        <v>6.5</v>
      </c>
      <c r="E61" s="6">
        <f>B61*D61</f>
        <v>-422.5</v>
      </c>
      <c r="G61" s="5" t="s">
        <v>25</v>
      </c>
      <c r="H61" s="6"/>
      <c r="I61" s="4" t="s">
        <v>26</v>
      </c>
      <c r="J61" s="6"/>
      <c r="K61" s="6">
        <v>-300</v>
      </c>
    </row>
    <row r="62" spans="1:12" x14ac:dyDescent="0.25">
      <c r="A62" s="5" t="s">
        <v>25</v>
      </c>
      <c r="B62" s="6"/>
      <c r="C62" s="4" t="s">
        <v>26</v>
      </c>
      <c r="D62" s="6"/>
      <c r="E62" s="6">
        <v>-300</v>
      </c>
      <c r="G62" s="5" t="s">
        <v>27</v>
      </c>
      <c r="H62" s="6"/>
      <c r="I62" s="4" t="s">
        <v>26</v>
      </c>
      <c r="J62" s="6"/>
      <c r="K62" s="6">
        <v>-230</v>
      </c>
    </row>
    <row r="63" spans="1:12" x14ac:dyDescent="0.25">
      <c r="A63" s="5" t="s">
        <v>27</v>
      </c>
      <c r="B63" s="6"/>
      <c r="C63" s="4" t="s">
        <v>26</v>
      </c>
      <c r="D63" s="6"/>
      <c r="E63" s="6">
        <v>-230</v>
      </c>
      <c r="G63" s="5" t="s">
        <v>28</v>
      </c>
      <c r="H63" s="6"/>
      <c r="I63" s="4" t="s">
        <v>26</v>
      </c>
      <c r="J63" s="6"/>
      <c r="K63" s="6">
        <v>-45</v>
      </c>
    </row>
    <row r="64" spans="1:12" x14ac:dyDescent="0.25">
      <c r="A64" s="5" t="s">
        <v>28</v>
      </c>
      <c r="B64" s="6"/>
      <c r="C64" s="4" t="s">
        <v>26</v>
      </c>
      <c r="D64" s="6"/>
      <c r="E64" s="6">
        <v>-45</v>
      </c>
      <c r="G64" s="5" t="s">
        <v>29</v>
      </c>
      <c r="H64" s="6"/>
      <c r="I64" s="4" t="s">
        <v>26</v>
      </c>
      <c r="J64" s="6"/>
      <c r="K64" s="6">
        <v>-140</v>
      </c>
    </row>
    <row r="65" spans="1:11" x14ac:dyDescent="0.25">
      <c r="A65" s="5" t="s">
        <v>29</v>
      </c>
      <c r="B65" s="6"/>
      <c r="C65" s="4" t="s">
        <v>26</v>
      </c>
      <c r="D65" s="6"/>
      <c r="E65" s="6">
        <v>-140</v>
      </c>
      <c r="G65" s="14" t="s">
        <v>30</v>
      </c>
      <c r="H65" s="3"/>
      <c r="I65" s="4" t="s">
        <v>12</v>
      </c>
      <c r="J65" s="3"/>
      <c r="K65" s="3">
        <f>SUM(K57:K64)</f>
        <v>-1227</v>
      </c>
    </row>
    <row r="66" spans="1:11" x14ac:dyDescent="0.25">
      <c r="A66" s="14" t="s">
        <v>30</v>
      </c>
      <c r="B66" s="3"/>
      <c r="C66" s="4" t="s">
        <v>12</v>
      </c>
      <c r="D66" s="3"/>
      <c r="E66" s="3">
        <f>SUM(E57:E65)</f>
        <v>-2976</v>
      </c>
      <c r="G66" s="14" t="s">
        <v>31</v>
      </c>
      <c r="H66" s="3"/>
      <c r="I66" s="4" t="s">
        <v>12</v>
      </c>
      <c r="J66" s="3"/>
      <c r="K66" s="3">
        <f>SUM(K55,K65)</f>
        <v>7103</v>
      </c>
    </row>
    <row r="67" spans="1:11" x14ac:dyDescent="0.25">
      <c r="A67" s="14" t="s">
        <v>31</v>
      </c>
      <c r="B67" s="3"/>
      <c r="C67" s="4" t="s">
        <v>12</v>
      </c>
      <c r="D67" s="3"/>
      <c r="E67" s="3">
        <f>SUM(E55,E66)</f>
        <v>5354</v>
      </c>
      <c r="G67" s="5" t="s">
        <v>12</v>
      </c>
      <c r="H67" s="6"/>
      <c r="I67" s="4" t="s">
        <v>12</v>
      </c>
      <c r="J67" s="6"/>
      <c r="K67" s="6"/>
    </row>
    <row r="68" spans="1:11" x14ac:dyDescent="0.25">
      <c r="A68" s="5" t="s">
        <v>12</v>
      </c>
      <c r="B68" s="6"/>
      <c r="C68" s="4" t="s">
        <v>12</v>
      </c>
      <c r="D68" s="6"/>
      <c r="E68" s="6"/>
      <c r="G68" s="14" t="s">
        <v>32</v>
      </c>
      <c r="H68" s="3"/>
      <c r="I68" s="4" t="s">
        <v>12</v>
      </c>
      <c r="J68" s="3"/>
      <c r="K68" s="3"/>
    </row>
    <row r="69" spans="1:11" x14ac:dyDescent="0.25">
      <c r="A69" s="14" t="s">
        <v>32</v>
      </c>
      <c r="B69" s="3"/>
      <c r="C69" s="4" t="s">
        <v>12</v>
      </c>
      <c r="D69" s="3"/>
      <c r="E69" s="3"/>
      <c r="G69" s="5" t="s">
        <v>33</v>
      </c>
      <c r="H69" s="6">
        <v>-1</v>
      </c>
      <c r="I69" s="4" t="s">
        <v>12</v>
      </c>
      <c r="J69" s="6">
        <v>652.5</v>
      </c>
      <c r="K69" s="6">
        <f t="shared" ref="K69:K78" si="2">H69*J69</f>
        <v>-652.5</v>
      </c>
    </row>
    <row r="70" spans="1:11" x14ac:dyDescent="0.25">
      <c r="A70" s="5" t="s">
        <v>33</v>
      </c>
      <c r="B70" s="6">
        <v>-1</v>
      </c>
      <c r="C70" s="4" t="s">
        <v>12</v>
      </c>
      <c r="D70" s="6">
        <v>652.5</v>
      </c>
      <c r="E70" s="6">
        <f t="shared" ref="E70:E78" si="3">B70*D70</f>
        <v>-652.5</v>
      </c>
      <c r="G70" s="5" t="s">
        <v>70</v>
      </c>
      <c r="H70" s="15">
        <f>H60</f>
        <v>-28</v>
      </c>
      <c r="I70" s="4" t="s">
        <v>12</v>
      </c>
      <c r="J70" s="6">
        <v>19</v>
      </c>
      <c r="K70" s="6">
        <f t="shared" si="2"/>
        <v>-532</v>
      </c>
    </row>
    <row r="71" spans="1:11" x14ac:dyDescent="0.25">
      <c r="A71" s="5" t="s">
        <v>34</v>
      </c>
      <c r="B71" s="6">
        <v>-1</v>
      </c>
      <c r="C71" s="4" t="s">
        <v>12</v>
      </c>
      <c r="D71" s="6">
        <v>142.5</v>
      </c>
      <c r="E71" s="6">
        <f t="shared" si="3"/>
        <v>-142.5</v>
      </c>
      <c r="G71" s="5" t="s">
        <v>34</v>
      </c>
      <c r="H71" s="15">
        <v>0</v>
      </c>
      <c r="I71" s="4" t="s">
        <v>12</v>
      </c>
      <c r="J71" s="6">
        <v>142.5</v>
      </c>
      <c r="K71" s="6">
        <f t="shared" si="2"/>
        <v>0</v>
      </c>
    </row>
    <row r="72" spans="1:11" x14ac:dyDescent="0.25">
      <c r="A72" s="5" t="s">
        <v>35</v>
      </c>
      <c r="B72" s="6">
        <v>-1</v>
      </c>
      <c r="C72" s="4" t="s">
        <v>12</v>
      </c>
      <c r="D72" s="6">
        <v>380</v>
      </c>
      <c r="E72" s="6">
        <f t="shared" si="3"/>
        <v>-380</v>
      </c>
      <c r="G72" s="5" t="s">
        <v>35</v>
      </c>
      <c r="H72" s="6">
        <v>-1</v>
      </c>
      <c r="I72" s="4" t="s">
        <v>12</v>
      </c>
      <c r="J72" s="6">
        <v>380</v>
      </c>
      <c r="K72" s="6">
        <f t="shared" si="2"/>
        <v>-380</v>
      </c>
    </row>
    <row r="73" spans="1:11" x14ac:dyDescent="0.25">
      <c r="A73" s="5" t="s">
        <v>36</v>
      </c>
      <c r="B73" s="6">
        <v>-4</v>
      </c>
      <c r="C73" s="4" t="s">
        <v>12</v>
      </c>
      <c r="D73" s="6">
        <v>180</v>
      </c>
      <c r="E73" s="6">
        <f t="shared" si="3"/>
        <v>-720</v>
      </c>
      <c r="G73" s="5" t="s">
        <v>36</v>
      </c>
      <c r="H73" s="6">
        <v>-4</v>
      </c>
      <c r="I73" s="4" t="s">
        <v>12</v>
      </c>
      <c r="J73" s="6">
        <v>180</v>
      </c>
      <c r="K73" s="6">
        <f t="shared" si="2"/>
        <v>-720</v>
      </c>
    </row>
    <row r="74" spans="1:11" x14ac:dyDescent="0.25">
      <c r="A74" s="5" t="s">
        <v>37</v>
      </c>
      <c r="B74" s="6">
        <v>-1</v>
      </c>
      <c r="C74" s="4" t="s">
        <v>12</v>
      </c>
      <c r="D74" s="6">
        <v>843</v>
      </c>
      <c r="E74" s="6">
        <f t="shared" si="3"/>
        <v>-843</v>
      </c>
      <c r="G74" s="5" t="s">
        <v>37</v>
      </c>
      <c r="H74" s="6">
        <v>-1</v>
      </c>
      <c r="I74" s="4" t="s">
        <v>12</v>
      </c>
      <c r="J74" s="6">
        <v>843</v>
      </c>
      <c r="K74" s="6">
        <f t="shared" si="2"/>
        <v>-843</v>
      </c>
    </row>
    <row r="75" spans="1:11" x14ac:dyDescent="0.25">
      <c r="A75" s="5" t="s">
        <v>38</v>
      </c>
      <c r="B75" s="6">
        <v>-1</v>
      </c>
      <c r="C75" s="4" t="s">
        <v>12</v>
      </c>
      <c r="D75" s="6">
        <v>397</v>
      </c>
      <c r="E75" s="6">
        <f t="shared" si="3"/>
        <v>-397</v>
      </c>
      <c r="G75" s="5" t="s">
        <v>38</v>
      </c>
      <c r="H75" s="6">
        <v>-1</v>
      </c>
      <c r="I75" s="4" t="s">
        <v>12</v>
      </c>
      <c r="J75" s="6">
        <v>397</v>
      </c>
      <c r="K75" s="6">
        <f t="shared" si="2"/>
        <v>-397</v>
      </c>
    </row>
    <row r="76" spans="1:11" x14ac:dyDescent="0.25">
      <c r="A76" s="5" t="s">
        <v>39</v>
      </c>
      <c r="B76" s="15">
        <f>-B53</f>
        <v>-6000</v>
      </c>
      <c r="C76" s="4" t="s">
        <v>12</v>
      </c>
      <c r="D76" s="8">
        <v>0.09</v>
      </c>
      <c r="E76" s="6">
        <f t="shared" si="3"/>
        <v>-540</v>
      </c>
      <c r="G76" s="5" t="s">
        <v>39</v>
      </c>
      <c r="H76" s="15">
        <f>-H53</f>
        <v>-6000</v>
      </c>
      <c r="I76" s="4" t="s">
        <v>12</v>
      </c>
      <c r="J76" s="8">
        <v>0.09</v>
      </c>
      <c r="K76" s="6">
        <f t="shared" si="2"/>
        <v>-540</v>
      </c>
    </row>
    <row r="77" spans="1:11" x14ac:dyDescent="0.25">
      <c r="A77" s="5" t="s">
        <v>40</v>
      </c>
      <c r="B77" s="9">
        <v>-5.2</v>
      </c>
      <c r="C77" s="4" t="s">
        <v>12</v>
      </c>
      <c r="D77" s="6">
        <v>85</v>
      </c>
      <c r="E77" s="6">
        <f t="shared" si="3"/>
        <v>-442</v>
      </c>
      <c r="G77" s="5" t="s">
        <v>40</v>
      </c>
      <c r="H77" s="9">
        <v>-5.2</v>
      </c>
      <c r="I77" s="4" t="s">
        <v>12</v>
      </c>
      <c r="J77" s="6">
        <v>85</v>
      </c>
      <c r="K77" s="6">
        <f t="shared" si="2"/>
        <v>-442</v>
      </c>
    </row>
    <row r="78" spans="1:11" x14ac:dyDescent="0.25">
      <c r="A78" s="5" t="s">
        <v>41</v>
      </c>
      <c r="B78" s="6">
        <v>-1</v>
      </c>
      <c r="C78" s="4" t="s">
        <v>12</v>
      </c>
      <c r="D78" s="6">
        <v>210</v>
      </c>
      <c r="E78" s="6">
        <f t="shared" si="3"/>
        <v>-210</v>
      </c>
      <c r="G78" s="5" t="s">
        <v>41</v>
      </c>
      <c r="H78" s="6">
        <v>-1</v>
      </c>
      <c r="I78" s="4" t="s">
        <v>12</v>
      </c>
      <c r="J78" s="6">
        <v>210</v>
      </c>
      <c r="K78" s="6">
        <f t="shared" si="2"/>
        <v>-210</v>
      </c>
    </row>
    <row r="79" spans="1:11" x14ac:dyDescent="0.25">
      <c r="A79" s="5" t="s">
        <v>42</v>
      </c>
      <c r="B79" s="6"/>
      <c r="C79" s="4" t="s">
        <v>12</v>
      </c>
      <c r="D79" s="6"/>
      <c r="E79" s="6">
        <v>-500</v>
      </c>
      <c r="G79" s="5" t="s">
        <v>42</v>
      </c>
      <c r="H79" s="6"/>
      <c r="I79" s="4" t="s">
        <v>12</v>
      </c>
      <c r="J79" s="6"/>
      <c r="K79" s="6">
        <v>-500</v>
      </c>
    </row>
    <row r="80" spans="1:11" x14ac:dyDescent="0.25">
      <c r="A80" s="14" t="s">
        <v>43</v>
      </c>
      <c r="B80" s="3"/>
      <c r="C80" s="4" t="s">
        <v>12</v>
      </c>
      <c r="D80" s="3"/>
      <c r="E80" s="3">
        <f>SUM(E70:E79)</f>
        <v>-4827</v>
      </c>
      <c r="G80" s="14" t="s">
        <v>43</v>
      </c>
      <c r="H80" s="3"/>
      <c r="I80" s="4" t="s">
        <v>12</v>
      </c>
      <c r="J80" s="3"/>
      <c r="K80" s="3">
        <f>SUM(K69:K79)</f>
        <v>-5216.5</v>
      </c>
    </row>
    <row r="81" spans="1:12" x14ac:dyDescent="0.25">
      <c r="A81" s="5" t="s">
        <v>44</v>
      </c>
      <c r="B81" s="6"/>
      <c r="C81" s="4" t="s">
        <v>12</v>
      </c>
      <c r="D81" s="6"/>
      <c r="E81" s="6">
        <f>SUM(E67,E80)</f>
        <v>527</v>
      </c>
      <c r="G81" s="5" t="s">
        <v>44</v>
      </c>
      <c r="H81" s="6"/>
      <c r="I81" s="4" t="s">
        <v>12</v>
      </c>
      <c r="J81" s="6"/>
      <c r="K81" s="6">
        <f>SUM(K66,K80)</f>
        <v>1886.5</v>
      </c>
    </row>
    <row r="85" spans="1:12" x14ac:dyDescent="0.25">
      <c r="A85" s="13"/>
      <c r="G85" s="13"/>
    </row>
    <row r="87" spans="1:12" x14ac:dyDescent="0.25">
      <c r="A87" t="s">
        <v>47</v>
      </c>
      <c r="G87" t="s">
        <v>47</v>
      </c>
    </row>
    <row r="88" spans="1:12" x14ac:dyDescent="0.25">
      <c r="A88" s="13" t="s">
        <v>1</v>
      </c>
      <c r="B88" s="13" t="s">
        <v>2</v>
      </c>
      <c r="G88" s="13" t="s">
        <v>1</v>
      </c>
      <c r="H88" s="13" t="s">
        <v>2</v>
      </c>
    </row>
    <row r="89" spans="1:12" x14ac:dyDescent="0.25">
      <c r="A89" s="13" t="s">
        <v>3</v>
      </c>
      <c r="B89" s="13" t="s">
        <v>109</v>
      </c>
      <c r="G89" s="13" t="s">
        <v>3</v>
      </c>
      <c r="H89" s="13" t="s">
        <v>109</v>
      </c>
    </row>
    <row r="90" spans="1:12" x14ac:dyDescent="0.25">
      <c r="A90" s="13" t="s">
        <v>4</v>
      </c>
      <c r="B90" s="13" t="s">
        <v>5</v>
      </c>
      <c r="G90" s="13" t="s">
        <v>4</v>
      </c>
      <c r="H90" s="13" t="s">
        <v>5</v>
      </c>
    </row>
    <row r="91" spans="1:12" x14ac:dyDescent="0.25">
      <c r="A91" s="13" t="s">
        <v>6</v>
      </c>
      <c r="B91" s="11" t="s">
        <v>118</v>
      </c>
      <c r="G91" s="13" t="s">
        <v>6</v>
      </c>
      <c r="H91" s="11" t="s">
        <v>118</v>
      </c>
    </row>
    <row r="92" spans="1:12" x14ac:dyDescent="0.25">
      <c r="A92" s="13" t="s">
        <v>8</v>
      </c>
      <c r="B92" s="13" t="s">
        <v>9</v>
      </c>
      <c r="G92" s="13" t="s">
        <v>8</v>
      </c>
      <c r="H92" s="13" t="s">
        <v>67</v>
      </c>
    </row>
    <row r="94" spans="1:12" x14ac:dyDescent="0.25">
      <c r="A94" s="1" t="s">
        <v>10</v>
      </c>
      <c r="B94" s="2" t="s">
        <v>11</v>
      </c>
      <c r="C94" s="2" t="s">
        <v>12</v>
      </c>
      <c r="D94" s="2" t="s">
        <v>13</v>
      </c>
      <c r="E94" s="2" t="s">
        <v>14</v>
      </c>
      <c r="G94" s="1" t="s">
        <v>10</v>
      </c>
      <c r="H94" s="2" t="s">
        <v>11</v>
      </c>
      <c r="I94" s="2" t="s">
        <v>12</v>
      </c>
      <c r="J94" s="2" t="s">
        <v>13</v>
      </c>
      <c r="K94" s="2" t="s">
        <v>14</v>
      </c>
    </row>
    <row r="95" spans="1:12" x14ac:dyDescent="0.25">
      <c r="A95" s="14" t="s">
        <v>15</v>
      </c>
      <c r="B95" s="3"/>
      <c r="C95" s="4" t="s">
        <v>12</v>
      </c>
      <c r="D95" s="3"/>
      <c r="E95" s="3"/>
      <c r="G95" s="14" t="s">
        <v>15</v>
      </c>
      <c r="H95" s="3"/>
      <c r="I95" s="4" t="s">
        <v>12</v>
      </c>
      <c r="J95" s="3"/>
      <c r="K95" s="3"/>
    </row>
    <row r="96" spans="1:12" x14ac:dyDescent="0.25">
      <c r="A96" s="5" t="s">
        <v>46</v>
      </c>
      <c r="B96" s="15">
        <v>4800</v>
      </c>
      <c r="C96" s="4" t="s">
        <v>17</v>
      </c>
      <c r="D96" s="7">
        <v>1.25</v>
      </c>
      <c r="E96" s="6">
        <f>B96*D96</f>
        <v>6000</v>
      </c>
      <c r="F96" s="16"/>
      <c r="G96" s="5" t="s">
        <v>46</v>
      </c>
      <c r="H96" s="15">
        <v>4800</v>
      </c>
      <c r="I96" s="4" t="s">
        <v>17</v>
      </c>
      <c r="J96" s="7">
        <v>1.25</v>
      </c>
      <c r="K96" s="6">
        <f>H96*J96</f>
        <v>6000</v>
      </c>
      <c r="L96" s="16"/>
    </row>
    <row r="97" spans="1:11" x14ac:dyDescent="0.25">
      <c r="A97" s="5" t="s">
        <v>18</v>
      </c>
      <c r="B97" s="6">
        <v>1800</v>
      </c>
      <c r="C97" s="4" t="s">
        <v>17</v>
      </c>
      <c r="D97" s="7">
        <v>0.55000000000000004</v>
      </c>
      <c r="E97" s="6">
        <f>B97*D97</f>
        <v>990.00000000000011</v>
      </c>
      <c r="G97" s="5" t="s">
        <v>18</v>
      </c>
      <c r="H97" s="6">
        <v>1800</v>
      </c>
      <c r="I97" s="4" t="s">
        <v>17</v>
      </c>
      <c r="J97" s="7">
        <v>0.55000000000000004</v>
      </c>
      <c r="K97" s="6">
        <f>H97*J97</f>
        <v>990.00000000000011</v>
      </c>
    </row>
    <row r="98" spans="1:11" x14ac:dyDescent="0.25">
      <c r="A98" s="14" t="s">
        <v>19</v>
      </c>
      <c r="B98" s="3"/>
      <c r="C98" s="4" t="s">
        <v>12</v>
      </c>
      <c r="D98" s="3"/>
      <c r="E98" s="3">
        <f>SUM(E96:E97)</f>
        <v>6990</v>
      </c>
      <c r="G98" s="14" t="s">
        <v>19</v>
      </c>
      <c r="H98" s="3"/>
      <c r="I98" s="4" t="s">
        <v>12</v>
      </c>
      <c r="J98" s="3"/>
      <c r="K98" s="3">
        <f>SUM(K96:K97)</f>
        <v>6990</v>
      </c>
    </row>
    <row r="99" spans="1:11" x14ac:dyDescent="0.25">
      <c r="A99" s="5" t="s">
        <v>12</v>
      </c>
      <c r="B99" s="6"/>
      <c r="C99" s="4" t="s">
        <v>12</v>
      </c>
      <c r="D99" s="6"/>
      <c r="E99" s="6"/>
      <c r="G99" s="5" t="s">
        <v>12</v>
      </c>
      <c r="H99" s="6"/>
      <c r="I99" s="4" t="s">
        <v>12</v>
      </c>
      <c r="J99" s="6"/>
      <c r="K99" s="6"/>
    </row>
    <row r="100" spans="1:11" x14ac:dyDescent="0.25">
      <c r="A100" s="14" t="s">
        <v>20</v>
      </c>
      <c r="B100" s="3"/>
      <c r="C100" s="4" t="s">
        <v>12</v>
      </c>
      <c r="D100" s="3"/>
      <c r="E100" s="3"/>
      <c r="G100" s="14" t="s">
        <v>20</v>
      </c>
      <c r="H100" s="3"/>
      <c r="I100" s="4" t="s">
        <v>12</v>
      </c>
      <c r="J100" s="3"/>
      <c r="K100" s="3"/>
    </row>
    <row r="101" spans="1:11" x14ac:dyDescent="0.25">
      <c r="A101" s="5" t="s">
        <v>21</v>
      </c>
      <c r="B101" s="6">
        <v>-200</v>
      </c>
      <c r="C101" s="4" t="s">
        <v>17</v>
      </c>
      <c r="D101" s="7">
        <v>3.6</v>
      </c>
      <c r="E101" s="6">
        <f>B101*D101</f>
        <v>-720</v>
      </c>
      <c r="G101" s="5" t="s">
        <v>21</v>
      </c>
      <c r="H101" s="6">
        <v>-200</v>
      </c>
      <c r="I101" s="4" t="s">
        <v>17</v>
      </c>
      <c r="J101" s="7">
        <v>3.6</v>
      </c>
      <c r="K101" s="6">
        <f>H101*J101</f>
        <v>-720</v>
      </c>
    </row>
    <row r="102" spans="1:11" x14ac:dyDescent="0.25">
      <c r="A102" s="5" t="s">
        <v>22</v>
      </c>
      <c r="B102" s="15">
        <v>-134</v>
      </c>
      <c r="C102" s="4" t="s">
        <v>17</v>
      </c>
      <c r="D102" s="7">
        <v>9.5</v>
      </c>
      <c r="E102" s="6">
        <f>B102*D102</f>
        <v>-1273</v>
      </c>
      <c r="G102" s="5" t="s">
        <v>22</v>
      </c>
      <c r="H102" s="15">
        <v>-23</v>
      </c>
      <c r="I102" s="4" t="s">
        <v>17</v>
      </c>
      <c r="J102" s="7">
        <v>9.5</v>
      </c>
      <c r="K102" s="6">
        <f>H102*J102</f>
        <v>-218.5</v>
      </c>
    </row>
    <row r="103" spans="1:11" x14ac:dyDescent="0.25">
      <c r="A103" s="5" t="s">
        <v>23</v>
      </c>
      <c r="B103" s="6">
        <v>-14</v>
      </c>
      <c r="C103" s="4" t="s">
        <v>17</v>
      </c>
      <c r="D103" s="7">
        <v>16</v>
      </c>
      <c r="E103" s="6">
        <f>B103*D103</f>
        <v>-224</v>
      </c>
      <c r="G103" s="5" t="s">
        <v>68</v>
      </c>
      <c r="H103" s="15">
        <v>-28</v>
      </c>
      <c r="I103" s="4" t="s">
        <v>69</v>
      </c>
      <c r="J103" s="7"/>
      <c r="K103" s="6"/>
    </row>
    <row r="104" spans="1:11" x14ac:dyDescent="0.25">
      <c r="A104" s="5" t="s">
        <v>24</v>
      </c>
      <c r="B104" s="6">
        <v>-53</v>
      </c>
      <c r="C104" s="4" t="s">
        <v>17</v>
      </c>
      <c r="D104" s="7">
        <v>6.5</v>
      </c>
      <c r="E104" s="6">
        <f>B104*D104</f>
        <v>-344.5</v>
      </c>
      <c r="G104" s="5" t="s">
        <v>25</v>
      </c>
      <c r="H104" s="6"/>
      <c r="I104" s="4" t="s">
        <v>26</v>
      </c>
      <c r="J104" s="6"/>
      <c r="K104" s="6">
        <v>-105</v>
      </c>
    </row>
    <row r="105" spans="1:11" x14ac:dyDescent="0.25">
      <c r="A105" s="5" t="s">
        <v>25</v>
      </c>
      <c r="B105" s="6"/>
      <c r="C105" s="4" t="s">
        <v>26</v>
      </c>
      <c r="D105" s="6"/>
      <c r="E105" s="6">
        <v>-105</v>
      </c>
      <c r="G105" s="5" t="s">
        <v>27</v>
      </c>
      <c r="H105" s="6"/>
      <c r="I105" s="4" t="s">
        <v>26</v>
      </c>
      <c r="J105" s="6"/>
      <c r="K105" s="6">
        <v>-180</v>
      </c>
    </row>
    <row r="106" spans="1:11" x14ac:dyDescent="0.25">
      <c r="A106" s="5" t="s">
        <v>27</v>
      </c>
      <c r="B106" s="6"/>
      <c r="C106" s="4" t="s">
        <v>26</v>
      </c>
      <c r="D106" s="6"/>
      <c r="E106" s="6">
        <v>-180</v>
      </c>
      <c r="G106" s="5" t="s">
        <v>28</v>
      </c>
      <c r="H106" s="6"/>
      <c r="I106" s="4" t="s">
        <v>26</v>
      </c>
      <c r="J106" s="6"/>
      <c r="K106" s="6">
        <v>-135</v>
      </c>
    </row>
    <row r="107" spans="1:11" x14ac:dyDescent="0.25">
      <c r="A107" s="5" t="s">
        <v>28</v>
      </c>
      <c r="B107" s="6"/>
      <c r="C107" s="4" t="s">
        <v>26</v>
      </c>
      <c r="D107" s="6"/>
      <c r="E107" s="6">
        <v>-135</v>
      </c>
      <c r="G107" s="5" t="s">
        <v>29</v>
      </c>
      <c r="H107" s="6"/>
      <c r="I107" s="4" t="s">
        <v>26</v>
      </c>
      <c r="J107" s="6"/>
      <c r="K107" s="6">
        <v>-35</v>
      </c>
    </row>
    <row r="108" spans="1:11" x14ac:dyDescent="0.25">
      <c r="A108" s="5" t="s">
        <v>29</v>
      </c>
      <c r="B108" s="6"/>
      <c r="C108" s="4" t="s">
        <v>26</v>
      </c>
      <c r="D108" s="6"/>
      <c r="E108" s="6">
        <v>-35</v>
      </c>
      <c r="G108" s="14" t="s">
        <v>30</v>
      </c>
      <c r="H108" s="3"/>
      <c r="I108" s="4" t="s">
        <v>12</v>
      </c>
      <c r="J108" s="3"/>
      <c r="K108" s="3">
        <f>SUM(K100:K107)</f>
        <v>-1393.5</v>
      </c>
    </row>
    <row r="109" spans="1:11" x14ac:dyDescent="0.25">
      <c r="A109" s="14" t="s">
        <v>30</v>
      </c>
      <c r="B109" s="3"/>
      <c r="C109" s="4" t="s">
        <v>12</v>
      </c>
      <c r="D109" s="3"/>
      <c r="E109" s="3">
        <f>SUM(E100:E108)</f>
        <v>-3016.5</v>
      </c>
      <c r="G109" s="14" t="s">
        <v>31</v>
      </c>
      <c r="H109" s="3"/>
      <c r="I109" s="4" t="s">
        <v>12</v>
      </c>
      <c r="J109" s="3"/>
      <c r="K109" s="3">
        <f>SUM(K98,K108)</f>
        <v>5596.5</v>
      </c>
    </row>
    <row r="110" spans="1:11" x14ac:dyDescent="0.25">
      <c r="A110" s="14" t="s">
        <v>31</v>
      </c>
      <c r="B110" s="3"/>
      <c r="C110" s="4" t="s">
        <v>12</v>
      </c>
      <c r="D110" s="3"/>
      <c r="E110" s="3">
        <f>SUM(E98,E109)</f>
        <v>3973.5</v>
      </c>
      <c r="G110" s="5" t="s">
        <v>12</v>
      </c>
      <c r="H110" s="6"/>
      <c r="I110" s="4" t="s">
        <v>12</v>
      </c>
      <c r="J110" s="6"/>
      <c r="K110" s="6"/>
    </row>
    <row r="111" spans="1:11" x14ac:dyDescent="0.25">
      <c r="A111" s="5" t="s">
        <v>12</v>
      </c>
      <c r="B111" s="6"/>
      <c r="C111" s="4" t="s">
        <v>12</v>
      </c>
      <c r="D111" s="6"/>
      <c r="E111" s="6"/>
      <c r="G111" s="14" t="s">
        <v>32</v>
      </c>
      <c r="H111" s="3"/>
      <c r="I111" s="4" t="s">
        <v>12</v>
      </c>
      <c r="J111" s="3"/>
      <c r="K111" s="3"/>
    </row>
    <row r="112" spans="1:11" x14ac:dyDescent="0.25">
      <c r="A112" s="14" t="s">
        <v>32</v>
      </c>
      <c r="B112" s="3"/>
      <c r="C112" s="4" t="s">
        <v>12</v>
      </c>
      <c r="D112" s="3"/>
      <c r="E112" s="3"/>
      <c r="G112" s="5" t="s">
        <v>33</v>
      </c>
      <c r="H112" s="6">
        <v>-1</v>
      </c>
      <c r="I112" s="4" t="s">
        <v>12</v>
      </c>
      <c r="J112" s="6">
        <v>652.5</v>
      </c>
      <c r="K112" s="6">
        <f t="shared" ref="K112:K121" si="4">H112*J112</f>
        <v>-652.5</v>
      </c>
    </row>
    <row r="113" spans="1:11" x14ac:dyDescent="0.25">
      <c r="A113" s="5" t="s">
        <v>33</v>
      </c>
      <c r="B113" s="6">
        <v>-1</v>
      </c>
      <c r="C113" s="4" t="s">
        <v>12</v>
      </c>
      <c r="D113" s="6">
        <v>652.5</v>
      </c>
      <c r="E113" s="6">
        <f t="shared" ref="E113:E121" si="5">B113*D113</f>
        <v>-652.5</v>
      </c>
      <c r="G113" s="5" t="s">
        <v>70</v>
      </c>
      <c r="H113" s="15">
        <f>H103</f>
        <v>-28</v>
      </c>
      <c r="I113" s="4" t="s">
        <v>12</v>
      </c>
      <c r="J113" s="6">
        <v>19.8</v>
      </c>
      <c r="K113" s="6">
        <f t="shared" si="4"/>
        <v>-554.4</v>
      </c>
    </row>
    <row r="114" spans="1:11" x14ac:dyDescent="0.25">
      <c r="A114" s="5" t="s">
        <v>34</v>
      </c>
      <c r="B114" s="6">
        <v>-1</v>
      </c>
      <c r="C114" s="4" t="s">
        <v>12</v>
      </c>
      <c r="D114" s="6">
        <v>142.5</v>
      </c>
      <c r="E114" s="6">
        <f t="shared" si="5"/>
        <v>-142.5</v>
      </c>
      <c r="G114" s="5" t="s">
        <v>34</v>
      </c>
      <c r="H114" s="6">
        <v>-1</v>
      </c>
      <c r="I114" s="4" t="s">
        <v>12</v>
      </c>
      <c r="J114" s="6">
        <v>142.5</v>
      </c>
      <c r="K114" s="6">
        <f t="shared" si="4"/>
        <v>-142.5</v>
      </c>
    </row>
    <row r="115" spans="1:11" x14ac:dyDescent="0.25">
      <c r="A115" s="5" t="s">
        <v>35</v>
      </c>
      <c r="B115" s="6">
        <v>-1</v>
      </c>
      <c r="C115" s="4" t="s">
        <v>12</v>
      </c>
      <c r="D115" s="6">
        <v>380</v>
      </c>
      <c r="E115" s="6">
        <f t="shared" si="5"/>
        <v>-380</v>
      </c>
      <c r="G115" s="5" t="s">
        <v>35</v>
      </c>
      <c r="H115" s="6">
        <v>-1</v>
      </c>
      <c r="I115" s="4" t="s">
        <v>12</v>
      </c>
      <c r="J115" s="6">
        <v>380</v>
      </c>
      <c r="K115" s="6">
        <f t="shared" si="4"/>
        <v>-380</v>
      </c>
    </row>
    <row r="116" spans="1:11" x14ac:dyDescent="0.25">
      <c r="A116" s="5" t="s">
        <v>36</v>
      </c>
      <c r="B116" s="6">
        <v>-3</v>
      </c>
      <c r="C116" s="4" t="s">
        <v>12</v>
      </c>
      <c r="D116" s="6">
        <v>180</v>
      </c>
      <c r="E116" s="6">
        <f t="shared" si="5"/>
        <v>-540</v>
      </c>
      <c r="G116" s="5" t="s">
        <v>36</v>
      </c>
      <c r="H116" s="6">
        <v>-3</v>
      </c>
      <c r="I116" s="4" t="s">
        <v>12</v>
      </c>
      <c r="J116" s="6">
        <v>180</v>
      </c>
      <c r="K116" s="6">
        <f t="shared" si="4"/>
        <v>-540</v>
      </c>
    </row>
    <row r="117" spans="1:11" x14ac:dyDescent="0.25">
      <c r="A117" s="5" t="s">
        <v>37</v>
      </c>
      <c r="B117" s="6">
        <v>-1</v>
      </c>
      <c r="C117" s="4" t="s">
        <v>12</v>
      </c>
      <c r="D117" s="6">
        <v>737</v>
      </c>
      <c r="E117" s="6">
        <f t="shared" si="5"/>
        <v>-737</v>
      </c>
      <c r="G117" s="5" t="s">
        <v>37</v>
      </c>
      <c r="H117" s="6">
        <v>-1</v>
      </c>
      <c r="I117" s="4" t="s">
        <v>12</v>
      </c>
      <c r="J117" s="6">
        <v>737</v>
      </c>
      <c r="K117" s="6">
        <f t="shared" si="4"/>
        <v>-737</v>
      </c>
    </row>
    <row r="118" spans="1:11" x14ac:dyDescent="0.25">
      <c r="A118" s="5" t="s">
        <v>38</v>
      </c>
      <c r="B118" s="6">
        <v>-1</v>
      </c>
      <c r="C118" s="4" t="s">
        <v>12</v>
      </c>
      <c r="D118" s="6">
        <v>347</v>
      </c>
      <c r="E118" s="6">
        <f t="shared" si="5"/>
        <v>-347</v>
      </c>
      <c r="G118" s="5" t="s">
        <v>38</v>
      </c>
      <c r="H118" s="6">
        <v>-1</v>
      </c>
      <c r="I118" s="4" t="s">
        <v>12</v>
      </c>
      <c r="J118" s="6">
        <v>347</v>
      </c>
      <c r="K118" s="6">
        <f t="shared" si="4"/>
        <v>-347</v>
      </c>
    </row>
    <row r="119" spans="1:11" x14ac:dyDescent="0.25">
      <c r="A119" s="5" t="s">
        <v>39</v>
      </c>
      <c r="B119" s="15">
        <f>-B96</f>
        <v>-4800</v>
      </c>
      <c r="C119" s="4" t="s">
        <v>12</v>
      </c>
      <c r="D119" s="8">
        <v>0.09</v>
      </c>
      <c r="E119" s="6">
        <f t="shared" si="5"/>
        <v>-432</v>
      </c>
      <c r="G119" s="5" t="s">
        <v>39</v>
      </c>
      <c r="H119" s="15">
        <f>-H96</f>
        <v>-4800</v>
      </c>
      <c r="I119" s="4" t="s">
        <v>12</v>
      </c>
      <c r="J119" s="8">
        <v>0.09</v>
      </c>
      <c r="K119" s="6">
        <f t="shared" si="4"/>
        <v>-432</v>
      </c>
    </row>
    <row r="120" spans="1:11" x14ac:dyDescent="0.25">
      <c r="A120" s="5" t="s">
        <v>40</v>
      </c>
      <c r="B120" s="9">
        <v>-3.6</v>
      </c>
      <c r="C120" s="4" t="s">
        <v>12</v>
      </c>
      <c r="D120" s="6">
        <v>85</v>
      </c>
      <c r="E120" s="6">
        <f t="shared" si="5"/>
        <v>-306</v>
      </c>
      <c r="G120" s="5" t="s">
        <v>40</v>
      </c>
      <c r="H120" s="9">
        <v>-3.6</v>
      </c>
      <c r="I120" s="4" t="s">
        <v>12</v>
      </c>
      <c r="J120" s="6">
        <v>85</v>
      </c>
      <c r="K120" s="6">
        <f t="shared" si="4"/>
        <v>-306</v>
      </c>
    </row>
    <row r="121" spans="1:11" x14ac:dyDescent="0.25">
      <c r="A121" s="5" t="s">
        <v>41</v>
      </c>
      <c r="B121" s="6">
        <v>-1</v>
      </c>
      <c r="C121" s="4" t="s">
        <v>12</v>
      </c>
      <c r="D121" s="6">
        <v>180</v>
      </c>
      <c r="E121" s="6">
        <f t="shared" si="5"/>
        <v>-180</v>
      </c>
      <c r="G121" s="5" t="s">
        <v>41</v>
      </c>
      <c r="H121" s="6">
        <v>-1</v>
      </c>
      <c r="I121" s="4" t="s">
        <v>12</v>
      </c>
      <c r="J121" s="6">
        <v>180</v>
      </c>
      <c r="K121" s="6">
        <f t="shared" si="4"/>
        <v>-180</v>
      </c>
    </row>
    <row r="122" spans="1:11" x14ac:dyDescent="0.25">
      <c r="A122" s="5" t="s">
        <v>42</v>
      </c>
      <c r="B122" s="6"/>
      <c r="C122" s="4" t="s">
        <v>12</v>
      </c>
      <c r="D122" s="6"/>
      <c r="E122" s="6">
        <v>-500</v>
      </c>
      <c r="G122" s="5" t="s">
        <v>42</v>
      </c>
      <c r="H122" s="6"/>
      <c r="I122" s="4" t="s">
        <v>12</v>
      </c>
      <c r="J122" s="6"/>
      <c r="K122" s="6">
        <v>-500</v>
      </c>
    </row>
    <row r="123" spans="1:11" x14ac:dyDescent="0.25">
      <c r="A123" s="14" t="s">
        <v>43</v>
      </c>
      <c r="B123" s="3"/>
      <c r="C123" s="4" t="s">
        <v>12</v>
      </c>
      <c r="D123" s="3"/>
      <c r="E123" s="3">
        <f>SUM(E113:E122)</f>
        <v>-4217</v>
      </c>
      <c r="G123" s="14" t="s">
        <v>43</v>
      </c>
      <c r="H123" s="3"/>
      <c r="I123" s="4" t="s">
        <v>12</v>
      </c>
      <c r="J123" s="3"/>
      <c r="K123" s="3">
        <f>SUM(K112:K122)</f>
        <v>-4771.3999999999996</v>
      </c>
    </row>
    <row r="124" spans="1:11" x14ac:dyDescent="0.25">
      <c r="A124" s="5" t="s">
        <v>44</v>
      </c>
      <c r="B124" s="6"/>
      <c r="C124" s="4" t="s">
        <v>12</v>
      </c>
      <c r="D124" s="6"/>
      <c r="E124" s="6">
        <f>SUM(E110,E123)</f>
        <v>-243.5</v>
      </c>
      <c r="F124" s="16"/>
      <c r="G124" s="5" t="s">
        <v>44</v>
      </c>
      <c r="H124" s="6"/>
      <c r="I124" s="4" t="s">
        <v>12</v>
      </c>
      <c r="J124" s="6"/>
      <c r="K124" s="6">
        <f>SUM(K109,K123)</f>
        <v>825.10000000000036</v>
      </c>
    </row>
    <row r="128" spans="1:11" x14ac:dyDescent="0.25">
      <c r="A128" s="13"/>
      <c r="G128" s="13"/>
    </row>
    <row r="130" spans="1:12" x14ac:dyDescent="0.25">
      <c r="A130" t="s">
        <v>48</v>
      </c>
      <c r="G130" t="s">
        <v>48</v>
      </c>
    </row>
    <row r="131" spans="1:12" x14ac:dyDescent="0.25">
      <c r="A131" s="13" t="s">
        <v>1</v>
      </c>
      <c r="B131" s="13" t="s">
        <v>2</v>
      </c>
      <c r="G131" s="13" t="s">
        <v>1</v>
      </c>
      <c r="H131" s="13" t="s">
        <v>2</v>
      </c>
    </row>
    <row r="132" spans="1:12" x14ac:dyDescent="0.25">
      <c r="A132" s="13" t="s">
        <v>3</v>
      </c>
      <c r="B132" s="13" t="s">
        <v>109</v>
      </c>
      <c r="G132" s="13" t="s">
        <v>3</v>
      </c>
      <c r="H132" s="13" t="s">
        <v>109</v>
      </c>
    </row>
    <row r="133" spans="1:12" x14ac:dyDescent="0.25">
      <c r="A133" s="13" t="s">
        <v>4</v>
      </c>
      <c r="B133" s="13" t="s">
        <v>5</v>
      </c>
      <c r="G133" s="13" t="s">
        <v>4</v>
      </c>
      <c r="H133" s="13" t="s">
        <v>5</v>
      </c>
    </row>
    <row r="134" spans="1:12" x14ac:dyDescent="0.25">
      <c r="A134" s="13" t="s">
        <v>6</v>
      </c>
      <c r="B134" s="11" t="s">
        <v>118</v>
      </c>
      <c r="G134" s="13" t="s">
        <v>6</v>
      </c>
      <c r="H134" s="11" t="s">
        <v>118</v>
      </c>
    </row>
    <row r="135" spans="1:12" x14ac:dyDescent="0.25">
      <c r="A135" s="13" t="s">
        <v>8</v>
      </c>
      <c r="B135" s="13" t="s">
        <v>9</v>
      </c>
      <c r="G135" s="13" t="s">
        <v>8</v>
      </c>
      <c r="H135" s="13" t="s">
        <v>67</v>
      </c>
    </row>
    <row r="137" spans="1:12" x14ac:dyDescent="0.25">
      <c r="A137" s="1" t="s">
        <v>10</v>
      </c>
      <c r="B137" s="2" t="s">
        <v>11</v>
      </c>
      <c r="C137" s="2" t="s">
        <v>12</v>
      </c>
      <c r="D137" s="2" t="s">
        <v>13</v>
      </c>
      <c r="E137" s="2" t="s">
        <v>14</v>
      </c>
      <c r="G137" s="1" t="s">
        <v>10</v>
      </c>
      <c r="H137" s="2" t="s">
        <v>11</v>
      </c>
      <c r="I137" s="2" t="s">
        <v>12</v>
      </c>
      <c r="J137" s="2" t="s">
        <v>13</v>
      </c>
      <c r="K137" s="2" t="s">
        <v>14</v>
      </c>
    </row>
    <row r="138" spans="1:12" x14ac:dyDescent="0.25">
      <c r="A138" s="14" t="s">
        <v>15</v>
      </c>
      <c r="B138" s="3"/>
      <c r="C138" s="4" t="s">
        <v>12</v>
      </c>
      <c r="D138" s="3"/>
      <c r="E138" s="3"/>
      <c r="G138" s="14" t="s">
        <v>15</v>
      </c>
      <c r="H138" s="3"/>
      <c r="I138" s="4" t="s">
        <v>12</v>
      </c>
      <c r="J138" s="3"/>
      <c r="K138" s="3"/>
    </row>
    <row r="139" spans="1:12" x14ac:dyDescent="0.25">
      <c r="A139" s="5" t="s">
        <v>46</v>
      </c>
      <c r="B139" s="15">
        <v>7700</v>
      </c>
      <c r="C139" s="4" t="s">
        <v>17</v>
      </c>
      <c r="D139" s="7">
        <v>1.25</v>
      </c>
      <c r="E139" s="6">
        <f>B139*D139</f>
        <v>9625</v>
      </c>
      <c r="F139" s="16"/>
      <c r="G139" s="5" t="s">
        <v>46</v>
      </c>
      <c r="H139" s="15">
        <v>7700</v>
      </c>
      <c r="I139" s="4" t="s">
        <v>17</v>
      </c>
      <c r="J139" s="7">
        <v>1.25</v>
      </c>
      <c r="K139" s="6">
        <f>H139*J139</f>
        <v>9625</v>
      </c>
      <c r="L139" s="16"/>
    </row>
    <row r="140" spans="1:12" x14ac:dyDescent="0.25">
      <c r="A140" s="5" t="s">
        <v>18</v>
      </c>
      <c r="B140" s="6">
        <v>2900</v>
      </c>
      <c r="C140" s="4" t="s">
        <v>17</v>
      </c>
      <c r="D140" s="7">
        <v>0.55000000000000004</v>
      </c>
      <c r="E140" s="6">
        <f>B140*D140</f>
        <v>1595.0000000000002</v>
      </c>
      <c r="G140" s="5" t="s">
        <v>18</v>
      </c>
      <c r="H140" s="6">
        <v>2900</v>
      </c>
      <c r="I140" s="4" t="s">
        <v>17</v>
      </c>
      <c r="J140" s="7">
        <v>0.55000000000000004</v>
      </c>
      <c r="K140" s="6">
        <f>H140*J140</f>
        <v>1595.0000000000002</v>
      </c>
    </row>
    <row r="141" spans="1:12" x14ac:dyDescent="0.25">
      <c r="A141" s="14" t="s">
        <v>49</v>
      </c>
      <c r="B141" s="3"/>
      <c r="C141" s="4" t="s">
        <v>12</v>
      </c>
      <c r="D141" s="3"/>
      <c r="E141" s="3">
        <f>SUM(E139:E140)</f>
        <v>11220</v>
      </c>
      <c r="G141" s="14" t="s">
        <v>49</v>
      </c>
      <c r="H141" s="3"/>
      <c r="I141" s="4" t="s">
        <v>12</v>
      </c>
      <c r="J141" s="3"/>
      <c r="K141" s="3">
        <f>SUM(K139:K140)</f>
        <v>11220</v>
      </c>
    </row>
    <row r="142" spans="1:12" x14ac:dyDescent="0.25">
      <c r="A142" s="5" t="s">
        <v>12</v>
      </c>
      <c r="B142" s="6"/>
      <c r="C142" s="4" t="s">
        <v>12</v>
      </c>
      <c r="D142" s="6"/>
      <c r="E142" s="6"/>
      <c r="G142" s="5" t="s">
        <v>12</v>
      </c>
      <c r="H142" s="6"/>
      <c r="I142" s="4" t="s">
        <v>12</v>
      </c>
      <c r="J142" s="6"/>
      <c r="K142" s="6"/>
    </row>
    <row r="143" spans="1:12" x14ac:dyDescent="0.25">
      <c r="A143" s="14" t="s">
        <v>20</v>
      </c>
      <c r="B143" s="3"/>
      <c r="C143" s="4" t="s">
        <v>12</v>
      </c>
      <c r="D143" s="3"/>
      <c r="E143" s="3"/>
      <c r="G143" s="14" t="s">
        <v>20</v>
      </c>
      <c r="H143" s="3"/>
      <c r="I143" s="4" t="s">
        <v>12</v>
      </c>
      <c r="J143" s="3"/>
      <c r="K143" s="3"/>
    </row>
    <row r="144" spans="1:12" x14ac:dyDescent="0.25">
      <c r="A144" s="5" t="s">
        <v>21</v>
      </c>
      <c r="B144" s="6">
        <v>-150</v>
      </c>
      <c r="C144" s="4" t="s">
        <v>17</v>
      </c>
      <c r="D144" s="7">
        <v>3.25</v>
      </c>
      <c r="E144" s="6">
        <f>B144*D144</f>
        <v>-487.5</v>
      </c>
      <c r="G144" s="5" t="s">
        <v>21</v>
      </c>
      <c r="H144" s="6">
        <v>-150</v>
      </c>
      <c r="I144" s="4" t="s">
        <v>17</v>
      </c>
      <c r="J144" s="7">
        <v>3.25</v>
      </c>
      <c r="K144" s="6">
        <f>H144*J144</f>
        <v>-487.5</v>
      </c>
    </row>
    <row r="145" spans="1:11" x14ac:dyDescent="0.25">
      <c r="A145" s="5" t="s">
        <v>22</v>
      </c>
      <c r="B145" s="15">
        <v>-131</v>
      </c>
      <c r="C145" s="4" t="s">
        <v>17</v>
      </c>
      <c r="D145" s="7">
        <v>9.5</v>
      </c>
      <c r="E145" s="6">
        <f>B145*D145</f>
        <v>-1244.5</v>
      </c>
      <c r="G145" s="5" t="s">
        <v>22</v>
      </c>
      <c r="H145" s="15">
        <v>-16</v>
      </c>
      <c r="I145" s="4" t="s">
        <v>17</v>
      </c>
      <c r="J145" s="7">
        <v>9.5</v>
      </c>
      <c r="K145" s="6">
        <f>H145*J145</f>
        <v>-152</v>
      </c>
    </row>
    <row r="146" spans="1:11" x14ac:dyDescent="0.25">
      <c r="A146" s="5" t="s">
        <v>23</v>
      </c>
      <c r="B146" s="6">
        <v>-18</v>
      </c>
      <c r="C146" s="4" t="s">
        <v>17</v>
      </c>
      <c r="D146" s="7">
        <v>16</v>
      </c>
      <c r="E146" s="6">
        <f>B146*D146</f>
        <v>-288</v>
      </c>
      <c r="G146" s="5" t="s">
        <v>68</v>
      </c>
      <c r="H146" s="15">
        <v>-29</v>
      </c>
      <c r="I146" s="4" t="s">
        <v>69</v>
      </c>
      <c r="J146" s="7"/>
      <c r="K146" s="6"/>
    </row>
    <row r="147" spans="1:11" x14ac:dyDescent="0.25">
      <c r="A147" s="5" t="s">
        <v>24</v>
      </c>
      <c r="B147" s="6">
        <v>-79</v>
      </c>
      <c r="C147" s="4" t="s">
        <v>17</v>
      </c>
      <c r="D147" s="7">
        <v>6.5</v>
      </c>
      <c r="E147" s="6">
        <f>B147*D147</f>
        <v>-513.5</v>
      </c>
      <c r="G147" s="5" t="s">
        <v>25</v>
      </c>
      <c r="H147" s="6"/>
      <c r="I147" s="4" t="s">
        <v>26</v>
      </c>
      <c r="J147" s="6"/>
      <c r="K147" s="6">
        <v>-430</v>
      </c>
    </row>
    <row r="148" spans="1:11" x14ac:dyDescent="0.25">
      <c r="A148" s="5" t="s">
        <v>25</v>
      </c>
      <c r="B148" s="6"/>
      <c r="C148" s="4" t="s">
        <v>26</v>
      </c>
      <c r="D148" s="6"/>
      <c r="E148" s="6">
        <v>-430</v>
      </c>
      <c r="G148" s="5" t="s">
        <v>27</v>
      </c>
      <c r="H148" s="6"/>
      <c r="I148" s="4" t="s">
        <v>26</v>
      </c>
      <c r="J148" s="6"/>
      <c r="K148" s="6">
        <v>-465</v>
      </c>
    </row>
    <row r="149" spans="1:11" x14ac:dyDescent="0.25">
      <c r="A149" s="5" t="s">
        <v>27</v>
      </c>
      <c r="B149" s="6"/>
      <c r="C149" s="4" t="s">
        <v>26</v>
      </c>
      <c r="D149" s="6"/>
      <c r="E149" s="6">
        <v>-465</v>
      </c>
      <c r="G149" s="5" t="s">
        <v>28</v>
      </c>
      <c r="H149" s="6"/>
      <c r="I149" s="4" t="s">
        <v>26</v>
      </c>
      <c r="J149" s="6"/>
      <c r="K149" s="6">
        <v>-90</v>
      </c>
    </row>
    <row r="150" spans="1:11" x14ac:dyDescent="0.25">
      <c r="A150" s="5" t="s">
        <v>28</v>
      </c>
      <c r="B150" s="6"/>
      <c r="C150" s="4" t="s">
        <v>26</v>
      </c>
      <c r="D150" s="6"/>
      <c r="E150" s="6">
        <v>-90</v>
      </c>
      <c r="G150" s="5" t="s">
        <v>29</v>
      </c>
      <c r="H150" s="6"/>
      <c r="I150" s="4" t="s">
        <v>26</v>
      </c>
      <c r="J150" s="6"/>
      <c r="K150" s="6">
        <v>-50</v>
      </c>
    </row>
    <row r="151" spans="1:11" x14ac:dyDescent="0.25">
      <c r="A151" s="5" t="s">
        <v>29</v>
      </c>
      <c r="B151" s="6"/>
      <c r="C151" s="4" t="s">
        <v>26</v>
      </c>
      <c r="D151" s="6"/>
      <c r="E151" s="6">
        <v>-50</v>
      </c>
      <c r="G151" s="14" t="s">
        <v>30</v>
      </c>
      <c r="H151" s="3"/>
      <c r="I151" s="4" t="s">
        <v>12</v>
      </c>
      <c r="J151" s="3"/>
      <c r="K151" s="3">
        <f>SUM(K143:K150)</f>
        <v>-1674.5</v>
      </c>
    </row>
    <row r="152" spans="1:11" x14ac:dyDescent="0.25">
      <c r="A152" s="14" t="s">
        <v>30</v>
      </c>
      <c r="B152" s="3"/>
      <c r="C152" s="4" t="s">
        <v>12</v>
      </c>
      <c r="D152" s="3"/>
      <c r="E152" s="3">
        <f>SUM(E143:E151)</f>
        <v>-3568.5</v>
      </c>
      <c r="G152" s="14" t="s">
        <v>31</v>
      </c>
      <c r="H152" s="3"/>
      <c r="I152" s="4" t="s">
        <v>12</v>
      </c>
      <c r="J152" s="3"/>
      <c r="K152" s="3">
        <f>SUM(K141,K151)</f>
        <v>9545.5</v>
      </c>
    </row>
    <row r="153" spans="1:11" x14ac:dyDescent="0.25">
      <c r="A153" s="14" t="s">
        <v>31</v>
      </c>
      <c r="B153" s="3"/>
      <c r="C153" s="4" t="s">
        <v>12</v>
      </c>
      <c r="D153" s="3"/>
      <c r="E153" s="3">
        <f>SUM(E141,E152)</f>
        <v>7651.5</v>
      </c>
      <c r="G153" s="5" t="s">
        <v>12</v>
      </c>
      <c r="H153" s="6"/>
      <c r="I153" s="4" t="s">
        <v>12</v>
      </c>
      <c r="J153" s="6"/>
      <c r="K153" s="6"/>
    </row>
    <row r="154" spans="1:11" x14ac:dyDescent="0.25">
      <c r="A154" s="5" t="s">
        <v>12</v>
      </c>
      <c r="B154" s="6"/>
      <c r="C154" s="4" t="s">
        <v>12</v>
      </c>
      <c r="D154" s="6"/>
      <c r="E154" s="6"/>
      <c r="G154" s="14" t="s">
        <v>32</v>
      </c>
      <c r="H154" s="3"/>
      <c r="I154" s="4" t="s">
        <v>12</v>
      </c>
      <c r="J154" s="3"/>
      <c r="K154" s="3"/>
    </row>
    <row r="155" spans="1:11" x14ac:dyDescent="0.25">
      <c r="A155" s="14" t="s">
        <v>32</v>
      </c>
      <c r="B155" s="3"/>
      <c r="C155" s="4" t="s">
        <v>12</v>
      </c>
      <c r="D155" s="3"/>
      <c r="E155" s="3"/>
      <c r="G155" s="5" t="s">
        <v>33</v>
      </c>
      <c r="H155" s="6">
        <v>-1</v>
      </c>
      <c r="I155" s="4" t="s">
        <v>12</v>
      </c>
      <c r="J155" s="6">
        <v>652.5</v>
      </c>
      <c r="K155" s="6">
        <f t="shared" ref="K155:K164" si="6">H155*J155</f>
        <v>-652.5</v>
      </c>
    </row>
    <row r="156" spans="1:11" x14ac:dyDescent="0.25">
      <c r="A156" s="5" t="s">
        <v>33</v>
      </c>
      <c r="B156" s="6">
        <v>-1</v>
      </c>
      <c r="C156" s="4" t="s">
        <v>12</v>
      </c>
      <c r="D156" s="6">
        <v>652.5</v>
      </c>
      <c r="E156" s="6">
        <f t="shared" ref="E156:E164" si="7">B156*D156</f>
        <v>-652.5</v>
      </c>
      <c r="G156" s="5" t="s">
        <v>70</v>
      </c>
      <c r="H156" s="15">
        <f>H146</f>
        <v>-29</v>
      </c>
      <c r="I156" s="4" t="s">
        <v>12</v>
      </c>
      <c r="J156" s="6">
        <v>19</v>
      </c>
      <c r="K156" s="6">
        <f t="shared" si="6"/>
        <v>-551</v>
      </c>
    </row>
    <row r="157" spans="1:11" x14ac:dyDescent="0.25">
      <c r="A157" s="5" t="s">
        <v>34</v>
      </c>
      <c r="B157" s="6">
        <v>-2</v>
      </c>
      <c r="C157" s="4" t="s">
        <v>12</v>
      </c>
      <c r="D157" s="6">
        <v>142.5</v>
      </c>
      <c r="E157" s="6">
        <f t="shared" si="7"/>
        <v>-285</v>
      </c>
      <c r="G157" s="5" t="s">
        <v>34</v>
      </c>
      <c r="H157" s="6">
        <v>-1</v>
      </c>
      <c r="I157" s="4" t="s">
        <v>12</v>
      </c>
      <c r="J157" s="6">
        <v>142.5</v>
      </c>
      <c r="K157" s="6">
        <f t="shared" si="6"/>
        <v>-142.5</v>
      </c>
    </row>
    <row r="158" spans="1:11" x14ac:dyDescent="0.25">
      <c r="A158" s="5" t="s">
        <v>35</v>
      </c>
      <c r="B158" s="6">
        <v>-1</v>
      </c>
      <c r="C158" s="4" t="s">
        <v>12</v>
      </c>
      <c r="D158" s="6">
        <v>380</v>
      </c>
      <c r="E158" s="6">
        <f t="shared" si="7"/>
        <v>-380</v>
      </c>
      <c r="G158" s="5" t="s">
        <v>35</v>
      </c>
      <c r="H158" s="6">
        <v>-1</v>
      </c>
      <c r="I158" s="4" t="s">
        <v>12</v>
      </c>
      <c r="J158" s="6">
        <v>380</v>
      </c>
      <c r="K158" s="6">
        <f t="shared" si="6"/>
        <v>-380</v>
      </c>
    </row>
    <row r="159" spans="1:11" x14ac:dyDescent="0.25">
      <c r="A159" s="5" t="s">
        <v>36</v>
      </c>
      <c r="B159" s="6">
        <v>-5</v>
      </c>
      <c r="C159" s="4" t="s">
        <v>12</v>
      </c>
      <c r="D159" s="6">
        <v>180</v>
      </c>
      <c r="E159" s="6">
        <f t="shared" si="7"/>
        <v>-900</v>
      </c>
      <c r="G159" s="5" t="s">
        <v>36</v>
      </c>
      <c r="H159" s="6">
        <v>-5</v>
      </c>
      <c r="I159" s="4" t="s">
        <v>12</v>
      </c>
      <c r="J159" s="6">
        <v>180</v>
      </c>
      <c r="K159" s="6">
        <f t="shared" si="6"/>
        <v>-900</v>
      </c>
    </row>
    <row r="160" spans="1:11" x14ac:dyDescent="0.25">
      <c r="A160" s="5" t="s">
        <v>37</v>
      </c>
      <c r="B160" s="6">
        <v>-1</v>
      </c>
      <c r="C160" s="4" t="s">
        <v>12</v>
      </c>
      <c r="D160" s="6">
        <v>871</v>
      </c>
      <c r="E160" s="6">
        <f t="shared" si="7"/>
        <v>-871</v>
      </c>
      <c r="G160" s="5" t="s">
        <v>37</v>
      </c>
      <c r="H160" s="6">
        <v>-1</v>
      </c>
      <c r="I160" s="4" t="s">
        <v>12</v>
      </c>
      <c r="J160" s="6">
        <v>871</v>
      </c>
      <c r="K160" s="6">
        <f t="shared" si="6"/>
        <v>-871</v>
      </c>
    </row>
    <row r="161" spans="1:12" x14ac:dyDescent="0.25">
      <c r="A161" s="5" t="s">
        <v>38</v>
      </c>
      <c r="B161" s="6">
        <v>-1</v>
      </c>
      <c r="C161" s="4" t="s">
        <v>12</v>
      </c>
      <c r="D161" s="6">
        <v>410</v>
      </c>
      <c r="E161" s="6">
        <f t="shared" si="7"/>
        <v>-410</v>
      </c>
      <c r="G161" s="5" t="s">
        <v>38</v>
      </c>
      <c r="H161" s="6">
        <v>-1</v>
      </c>
      <c r="I161" s="4" t="s">
        <v>12</v>
      </c>
      <c r="J161" s="6">
        <v>410</v>
      </c>
      <c r="K161" s="6">
        <f t="shared" si="6"/>
        <v>-410</v>
      </c>
    </row>
    <row r="162" spans="1:12" x14ac:dyDescent="0.25">
      <c r="A162" s="5" t="s">
        <v>39</v>
      </c>
      <c r="B162" s="15">
        <f>-B139</f>
        <v>-7700</v>
      </c>
      <c r="C162" s="4" t="s">
        <v>12</v>
      </c>
      <c r="D162" s="8">
        <v>0.09</v>
      </c>
      <c r="E162" s="6">
        <f t="shared" si="7"/>
        <v>-693</v>
      </c>
      <c r="G162" s="5" t="s">
        <v>39</v>
      </c>
      <c r="H162" s="15">
        <f>-H139</f>
        <v>-7700</v>
      </c>
      <c r="I162" s="4" t="s">
        <v>12</v>
      </c>
      <c r="J162" s="8">
        <v>0.09</v>
      </c>
      <c r="K162" s="6">
        <f t="shared" si="6"/>
        <v>-693</v>
      </c>
    </row>
    <row r="163" spans="1:12" x14ac:dyDescent="0.25">
      <c r="A163" s="5" t="s">
        <v>40</v>
      </c>
      <c r="B163" s="9">
        <v>-5.8</v>
      </c>
      <c r="C163" s="4" t="s">
        <v>12</v>
      </c>
      <c r="D163" s="6">
        <v>85</v>
      </c>
      <c r="E163" s="6">
        <f t="shared" si="7"/>
        <v>-493</v>
      </c>
      <c r="G163" s="5" t="s">
        <v>40</v>
      </c>
      <c r="H163" s="9">
        <v>-5.8</v>
      </c>
      <c r="I163" s="4" t="s">
        <v>12</v>
      </c>
      <c r="J163" s="6">
        <v>85</v>
      </c>
      <c r="K163" s="6">
        <f t="shared" si="6"/>
        <v>-493</v>
      </c>
    </row>
    <row r="164" spans="1:12" x14ac:dyDescent="0.25">
      <c r="A164" s="5" t="s">
        <v>41</v>
      </c>
      <c r="B164" s="6">
        <v>-1</v>
      </c>
      <c r="C164" s="4" t="s">
        <v>12</v>
      </c>
      <c r="D164" s="6">
        <v>221</v>
      </c>
      <c r="E164" s="6">
        <f t="shared" si="7"/>
        <v>-221</v>
      </c>
      <c r="G164" s="5" t="s">
        <v>41</v>
      </c>
      <c r="H164" s="6">
        <v>-1</v>
      </c>
      <c r="I164" s="4" t="s">
        <v>12</v>
      </c>
      <c r="J164" s="6">
        <v>221</v>
      </c>
      <c r="K164" s="6">
        <f t="shared" si="6"/>
        <v>-221</v>
      </c>
    </row>
    <row r="165" spans="1:12" x14ac:dyDescent="0.25">
      <c r="A165" s="5" t="s">
        <v>42</v>
      </c>
      <c r="B165" s="6"/>
      <c r="C165" s="4" t="s">
        <v>12</v>
      </c>
      <c r="D165" s="6"/>
      <c r="E165" s="6">
        <v>-500</v>
      </c>
      <c r="G165" s="5" t="s">
        <v>42</v>
      </c>
      <c r="H165" s="6"/>
      <c r="I165" s="4" t="s">
        <v>12</v>
      </c>
      <c r="J165" s="6"/>
      <c r="K165" s="6">
        <v>-500</v>
      </c>
    </row>
    <row r="166" spans="1:12" x14ac:dyDescent="0.25">
      <c r="A166" s="14" t="s">
        <v>43</v>
      </c>
      <c r="B166" s="3"/>
      <c r="C166" s="4" t="s">
        <v>12</v>
      </c>
      <c r="D166" s="3"/>
      <c r="E166" s="3">
        <f>SUM(E156:E165)</f>
        <v>-5405.5</v>
      </c>
      <c r="G166" s="14" t="s">
        <v>43</v>
      </c>
      <c r="H166" s="3"/>
      <c r="I166" s="4" t="s">
        <v>12</v>
      </c>
      <c r="J166" s="3"/>
      <c r="K166" s="3">
        <f>SUM(K155:K165)</f>
        <v>-5814</v>
      </c>
    </row>
    <row r="167" spans="1:12" x14ac:dyDescent="0.25">
      <c r="A167" s="5" t="s">
        <v>44</v>
      </c>
      <c r="B167" s="6"/>
      <c r="C167" s="4" t="s">
        <v>12</v>
      </c>
      <c r="D167" s="6"/>
      <c r="E167" s="6">
        <f>SUM(E153,E166)</f>
        <v>2246</v>
      </c>
      <c r="G167" s="5" t="s">
        <v>44</v>
      </c>
      <c r="H167" s="6"/>
      <c r="I167" s="4" t="s">
        <v>12</v>
      </c>
      <c r="J167" s="6"/>
      <c r="K167" s="6">
        <f>SUM(K152,K166)</f>
        <v>3731.5</v>
      </c>
      <c r="L167" s="16"/>
    </row>
    <row r="169" spans="1:12" x14ac:dyDescent="0.25">
      <c r="A169" s="13" t="s">
        <v>50</v>
      </c>
    </row>
    <row r="171" spans="1:12" x14ac:dyDescent="0.25">
      <c r="A171" s="13"/>
      <c r="G171" s="13"/>
    </row>
    <row r="173" spans="1:12" x14ac:dyDescent="0.25">
      <c r="A173" t="s">
        <v>51</v>
      </c>
      <c r="G173" t="s">
        <v>51</v>
      </c>
    </row>
    <row r="174" spans="1:12" x14ac:dyDescent="0.25">
      <c r="A174" s="13" t="s">
        <v>1</v>
      </c>
      <c r="B174" s="13" t="s">
        <v>2</v>
      </c>
      <c r="G174" s="13" t="s">
        <v>1</v>
      </c>
      <c r="H174" s="13" t="s">
        <v>2</v>
      </c>
    </row>
    <row r="175" spans="1:12" x14ac:dyDescent="0.25">
      <c r="A175" s="13" t="s">
        <v>3</v>
      </c>
      <c r="B175" s="13" t="s">
        <v>109</v>
      </c>
      <c r="G175" s="13" t="s">
        <v>3</v>
      </c>
      <c r="H175" s="13" t="s">
        <v>109</v>
      </c>
    </row>
    <row r="176" spans="1:12" x14ac:dyDescent="0.25">
      <c r="A176" s="13" t="s">
        <v>4</v>
      </c>
      <c r="B176" s="13" t="s">
        <v>5</v>
      </c>
      <c r="G176" s="13" t="s">
        <v>4</v>
      </c>
      <c r="H176" s="13" t="s">
        <v>5</v>
      </c>
    </row>
    <row r="177" spans="1:12" x14ac:dyDescent="0.25">
      <c r="A177" s="13" t="s">
        <v>6</v>
      </c>
      <c r="B177" s="11" t="s">
        <v>118</v>
      </c>
      <c r="G177" s="13" t="s">
        <v>6</v>
      </c>
      <c r="H177" s="11" t="s">
        <v>118</v>
      </c>
    </row>
    <row r="178" spans="1:12" x14ac:dyDescent="0.25">
      <c r="A178" s="13" t="s">
        <v>8</v>
      </c>
      <c r="B178" s="13" t="s">
        <v>9</v>
      </c>
      <c r="G178" s="13" t="s">
        <v>8</v>
      </c>
      <c r="H178" s="13" t="s">
        <v>67</v>
      </c>
    </row>
    <row r="180" spans="1:12" x14ac:dyDescent="0.25">
      <c r="A180" s="1" t="s">
        <v>10</v>
      </c>
      <c r="B180" s="2" t="s">
        <v>11</v>
      </c>
      <c r="C180" s="2" t="s">
        <v>12</v>
      </c>
      <c r="D180" s="2" t="s">
        <v>13</v>
      </c>
      <c r="E180" s="2" t="s">
        <v>14</v>
      </c>
      <c r="G180" s="1" t="s">
        <v>10</v>
      </c>
      <c r="H180" s="2" t="s">
        <v>11</v>
      </c>
      <c r="I180" s="2" t="s">
        <v>12</v>
      </c>
      <c r="J180" s="2" t="s">
        <v>13</v>
      </c>
      <c r="K180" s="2" t="s">
        <v>14</v>
      </c>
    </row>
    <row r="181" spans="1:12" x14ac:dyDescent="0.25">
      <c r="A181" s="14" t="s">
        <v>15</v>
      </c>
      <c r="B181" s="3"/>
      <c r="C181" s="4" t="s">
        <v>12</v>
      </c>
      <c r="D181" s="3"/>
      <c r="E181" s="3"/>
      <c r="G181" s="14" t="s">
        <v>15</v>
      </c>
      <c r="H181" s="3"/>
      <c r="I181" s="4" t="s">
        <v>12</v>
      </c>
      <c r="J181" s="3"/>
      <c r="K181" s="3"/>
    </row>
    <row r="182" spans="1:12" x14ac:dyDescent="0.25">
      <c r="A182" s="5" t="s">
        <v>46</v>
      </c>
      <c r="B182" s="15">
        <v>7000</v>
      </c>
      <c r="C182" s="4" t="s">
        <v>17</v>
      </c>
      <c r="D182" s="7">
        <v>1.25</v>
      </c>
      <c r="E182" s="6">
        <f>B182*D182</f>
        <v>8750</v>
      </c>
      <c r="F182" s="16"/>
      <c r="G182" s="5" t="s">
        <v>46</v>
      </c>
      <c r="H182" s="15">
        <v>7000</v>
      </c>
      <c r="I182" s="4" t="s">
        <v>17</v>
      </c>
      <c r="J182" s="7">
        <v>1.25</v>
      </c>
      <c r="K182" s="6">
        <f>H182*J182</f>
        <v>8750</v>
      </c>
      <c r="L182" s="16"/>
    </row>
    <row r="183" spans="1:12" x14ac:dyDescent="0.25">
      <c r="A183" s="5" t="s">
        <v>18</v>
      </c>
      <c r="B183" s="6">
        <v>2600</v>
      </c>
      <c r="C183" s="4" t="s">
        <v>17</v>
      </c>
      <c r="D183" s="7">
        <v>0.55000000000000004</v>
      </c>
      <c r="E183" s="6">
        <f>B183*D183</f>
        <v>1430.0000000000002</v>
      </c>
      <c r="G183" s="5" t="s">
        <v>18</v>
      </c>
      <c r="H183" s="6">
        <v>2600</v>
      </c>
      <c r="I183" s="4" t="s">
        <v>17</v>
      </c>
      <c r="J183" s="7">
        <v>0.55000000000000004</v>
      </c>
      <c r="K183" s="6">
        <f>H183*J183</f>
        <v>1430.0000000000002</v>
      </c>
    </row>
    <row r="184" spans="1:12" x14ac:dyDescent="0.25">
      <c r="A184" s="14" t="s">
        <v>49</v>
      </c>
      <c r="B184" s="3"/>
      <c r="C184" s="4" t="s">
        <v>12</v>
      </c>
      <c r="D184" s="3"/>
      <c r="E184" s="3">
        <f>SUM(E182:E183)</f>
        <v>10180</v>
      </c>
      <c r="G184" s="14" t="s">
        <v>49</v>
      </c>
      <c r="H184" s="3"/>
      <c r="I184" s="4" t="s">
        <v>12</v>
      </c>
      <c r="J184" s="3"/>
      <c r="K184" s="3">
        <f>SUM(K182:K183)</f>
        <v>10180</v>
      </c>
    </row>
    <row r="185" spans="1:12" x14ac:dyDescent="0.25">
      <c r="A185" s="5" t="s">
        <v>12</v>
      </c>
      <c r="B185" s="6"/>
      <c r="C185" s="4" t="s">
        <v>12</v>
      </c>
      <c r="D185" s="6"/>
      <c r="E185" s="6"/>
      <c r="G185" s="5" t="s">
        <v>12</v>
      </c>
      <c r="H185" s="6"/>
      <c r="I185" s="4" t="s">
        <v>12</v>
      </c>
      <c r="J185" s="6"/>
      <c r="K185" s="6"/>
    </row>
    <row r="186" spans="1:12" x14ac:dyDescent="0.25">
      <c r="A186" s="14" t="s">
        <v>20</v>
      </c>
      <c r="B186" s="3"/>
      <c r="C186" s="4" t="s">
        <v>12</v>
      </c>
      <c r="D186" s="3"/>
      <c r="E186" s="3"/>
      <c r="G186" s="14" t="s">
        <v>20</v>
      </c>
      <c r="H186" s="3"/>
      <c r="I186" s="4" t="s">
        <v>12</v>
      </c>
      <c r="J186" s="3"/>
      <c r="K186" s="3"/>
    </row>
    <row r="187" spans="1:12" x14ac:dyDescent="0.25">
      <c r="A187" s="5" t="s">
        <v>21</v>
      </c>
      <c r="B187" s="6">
        <v>-170</v>
      </c>
      <c r="C187" s="4" t="s">
        <v>17</v>
      </c>
      <c r="D187" s="7">
        <v>3.25</v>
      </c>
      <c r="E187" s="6">
        <f>B187*D187</f>
        <v>-552.5</v>
      </c>
      <c r="G187" s="5" t="s">
        <v>21</v>
      </c>
      <c r="H187" s="6">
        <v>-170</v>
      </c>
      <c r="I187" s="4" t="s">
        <v>17</v>
      </c>
      <c r="J187" s="7">
        <v>3.25</v>
      </c>
      <c r="K187" s="6">
        <f>H187*J187</f>
        <v>-552.5</v>
      </c>
    </row>
    <row r="188" spans="1:12" x14ac:dyDescent="0.25">
      <c r="A188" s="5" t="s">
        <v>22</v>
      </c>
      <c r="B188" s="15">
        <v>-131</v>
      </c>
      <c r="C188" s="4" t="s">
        <v>17</v>
      </c>
      <c r="D188" s="7">
        <v>9.5</v>
      </c>
      <c r="E188" s="6">
        <f>B188*D188</f>
        <v>-1244.5</v>
      </c>
      <c r="G188" s="5" t="s">
        <v>22</v>
      </c>
      <c r="H188" s="15">
        <v>-34</v>
      </c>
      <c r="I188" s="4" t="s">
        <v>17</v>
      </c>
      <c r="J188" s="7">
        <v>9.5</v>
      </c>
      <c r="K188" s="6">
        <f>H188*J188</f>
        <v>-323</v>
      </c>
    </row>
    <row r="189" spans="1:12" x14ac:dyDescent="0.25">
      <c r="A189" s="5" t="s">
        <v>23</v>
      </c>
      <c r="B189" s="6">
        <v>-16</v>
      </c>
      <c r="C189" s="4" t="s">
        <v>17</v>
      </c>
      <c r="D189" s="7">
        <v>16</v>
      </c>
      <c r="E189" s="6">
        <f>B189*D189</f>
        <v>-256</v>
      </c>
      <c r="G189" s="5" t="s">
        <v>68</v>
      </c>
      <c r="H189" s="15">
        <v>-25</v>
      </c>
      <c r="I189" s="4" t="s">
        <v>69</v>
      </c>
      <c r="J189" s="7"/>
      <c r="K189" s="6"/>
    </row>
    <row r="190" spans="1:12" x14ac:dyDescent="0.25">
      <c r="A190" s="5" t="s">
        <v>24</v>
      </c>
      <c r="B190" s="6">
        <v>-73</v>
      </c>
      <c r="C190" s="4" t="s">
        <v>17</v>
      </c>
      <c r="D190" s="7">
        <v>6.5</v>
      </c>
      <c r="E190" s="6">
        <f>B190*D190</f>
        <v>-474.5</v>
      </c>
      <c r="G190" s="5" t="s">
        <v>25</v>
      </c>
      <c r="H190" s="6"/>
      <c r="I190" s="4" t="s">
        <v>26</v>
      </c>
      <c r="J190" s="6"/>
      <c r="K190" s="6">
        <v>-430</v>
      </c>
    </row>
    <row r="191" spans="1:12" x14ac:dyDescent="0.25">
      <c r="A191" s="5" t="s">
        <v>25</v>
      </c>
      <c r="B191" s="6"/>
      <c r="C191" s="4" t="s">
        <v>26</v>
      </c>
      <c r="D191" s="6"/>
      <c r="E191" s="6">
        <v>-430</v>
      </c>
      <c r="G191" s="5" t="s">
        <v>27</v>
      </c>
      <c r="H191" s="6"/>
      <c r="I191" s="4" t="s">
        <v>26</v>
      </c>
      <c r="J191" s="6"/>
      <c r="K191" s="6">
        <v>-465</v>
      </c>
    </row>
    <row r="192" spans="1:12" x14ac:dyDescent="0.25">
      <c r="A192" s="5" t="s">
        <v>27</v>
      </c>
      <c r="B192" s="6"/>
      <c r="C192" s="4" t="s">
        <v>26</v>
      </c>
      <c r="D192" s="6"/>
      <c r="E192" s="6">
        <v>-465</v>
      </c>
      <c r="G192" s="5" t="s">
        <v>28</v>
      </c>
      <c r="H192" s="6"/>
      <c r="I192" s="4" t="s">
        <v>26</v>
      </c>
      <c r="J192" s="6"/>
      <c r="K192" s="6">
        <v>-90</v>
      </c>
    </row>
    <row r="193" spans="1:11" x14ac:dyDescent="0.25">
      <c r="A193" s="5" t="s">
        <v>28</v>
      </c>
      <c r="B193" s="6"/>
      <c r="C193" s="4" t="s">
        <v>26</v>
      </c>
      <c r="D193" s="6"/>
      <c r="E193" s="6">
        <v>-90</v>
      </c>
      <c r="G193" s="5" t="s">
        <v>29</v>
      </c>
      <c r="H193" s="6"/>
      <c r="I193" s="4" t="s">
        <v>26</v>
      </c>
      <c r="J193" s="6"/>
      <c r="K193" s="6">
        <v>-50</v>
      </c>
    </row>
    <row r="194" spans="1:11" x14ac:dyDescent="0.25">
      <c r="A194" s="5" t="s">
        <v>29</v>
      </c>
      <c r="B194" s="6"/>
      <c r="C194" s="4" t="s">
        <v>26</v>
      </c>
      <c r="D194" s="6"/>
      <c r="E194" s="6">
        <v>-50</v>
      </c>
      <c r="G194" s="14" t="s">
        <v>30</v>
      </c>
      <c r="H194" s="3"/>
      <c r="I194" s="4" t="s">
        <v>12</v>
      </c>
      <c r="J194" s="3"/>
      <c r="K194" s="3">
        <f>SUM(K186:K193)</f>
        <v>-1910.5</v>
      </c>
    </row>
    <row r="195" spans="1:11" x14ac:dyDescent="0.25">
      <c r="A195" s="14" t="s">
        <v>30</v>
      </c>
      <c r="B195" s="3"/>
      <c r="C195" s="4" t="s">
        <v>12</v>
      </c>
      <c r="D195" s="3"/>
      <c r="E195" s="3">
        <f>SUM(E186:E194)</f>
        <v>-3562.5</v>
      </c>
      <c r="G195" s="14" t="s">
        <v>31</v>
      </c>
      <c r="H195" s="3"/>
      <c r="I195" s="4" t="s">
        <v>12</v>
      </c>
      <c r="J195" s="3"/>
      <c r="K195" s="3">
        <f>SUM(K184,K194)</f>
        <v>8269.5</v>
      </c>
    </row>
    <row r="196" spans="1:11" x14ac:dyDescent="0.25">
      <c r="A196" s="14" t="s">
        <v>31</v>
      </c>
      <c r="B196" s="3"/>
      <c r="C196" s="4" t="s">
        <v>12</v>
      </c>
      <c r="D196" s="3"/>
      <c r="E196" s="3">
        <f>SUM(E184,E195)</f>
        <v>6617.5</v>
      </c>
      <c r="G196" s="5" t="s">
        <v>12</v>
      </c>
      <c r="H196" s="6"/>
      <c r="I196" s="4" t="s">
        <v>12</v>
      </c>
      <c r="J196" s="6"/>
      <c r="K196" s="6"/>
    </row>
    <row r="197" spans="1:11" x14ac:dyDescent="0.25">
      <c r="A197" s="5" t="s">
        <v>12</v>
      </c>
      <c r="B197" s="6"/>
      <c r="C197" s="4" t="s">
        <v>12</v>
      </c>
      <c r="D197" s="6"/>
      <c r="E197" s="6"/>
      <c r="G197" s="14" t="s">
        <v>32</v>
      </c>
      <c r="H197" s="3"/>
      <c r="I197" s="4" t="s">
        <v>12</v>
      </c>
      <c r="J197" s="3"/>
      <c r="K197" s="3"/>
    </row>
    <row r="198" spans="1:11" x14ac:dyDescent="0.25">
      <c r="A198" s="14" t="s">
        <v>32</v>
      </c>
      <c r="B198" s="3"/>
      <c r="C198" s="4" t="s">
        <v>12</v>
      </c>
      <c r="D198" s="3"/>
      <c r="E198" s="3"/>
      <c r="G198" s="5" t="s">
        <v>33</v>
      </c>
      <c r="H198" s="6">
        <v>-1</v>
      </c>
      <c r="I198" s="4" t="s">
        <v>12</v>
      </c>
      <c r="J198" s="6">
        <v>652.5</v>
      </c>
      <c r="K198" s="6">
        <f t="shared" ref="K198:K207" si="8">H198*J198</f>
        <v>-652.5</v>
      </c>
    </row>
    <row r="199" spans="1:11" x14ac:dyDescent="0.25">
      <c r="A199" s="5" t="s">
        <v>33</v>
      </c>
      <c r="B199" s="6">
        <v>-1</v>
      </c>
      <c r="C199" s="4" t="s">
        <v>12</v>
      </c>
      <c r="D199" s="6">
        <v>652.5</v>
      </c>
      <c r="E199" s="6">
        <f t="shared" ref="E199:E207" si="9">B199*D199</f>
        <v>-652.5</v>
      </c>
      <c r="G199" s="5" t="s">
        <v>70</v>
      </c>
      <c r="H199" s="15">
        <f>H189</f>
        <v>-25</v>
      </c>
      <c r="I199" s="4" t="s">
        <v>12</v>
      </c>
      <c r="J199" s="6">
        <v>19</v>
      </c>
      <c r="K199" s="6">
        <f t="shared" si="8"/>
        <v>-475</v>
      </c>
    </row>
    <row r="200" spans="1:11" x14ac:dyDescent="0.25">
      <c r="A200" s="5" t="s">
        <v>34</v>
      </c>
      <c r="B200" s="6">
        <v>-2</v>
      </c>
      <c r="C200" s="4" t="s">
        <v>12</v>
      </c>
      <c r="D200" s="6">
        <v>142.5</v>
      </c>
      <c r="E200" s="6">
        <f t="shared" si="9"/>
        <v>-285</v>
      </c>
      <c r="G200" s="5" t="s">
        <v>34</v>
      </c>
      <c r="H200" s="6">
        <v>-1</v>
      </c>
      <c r="I200" s="4" t="s">
        <v>12</v>
      </c>
      <c r="J200" s="6">
        <v>142.5</v>
      </c>
      <c r="K200" s="6">
        <f t="shared" si="8"/>
        <v>-142.5</v>
      </c>
    </row>
    <row r="201" spans="1:11" x14ac:dyDescent="0.25">
      <c r="A201" s="5" t="s">
        <v>35</v>
      </c>
      <c r="B201" s="6">
        <v>-1</v>
      </c>
      <c r="C201" s="4" t="s">
        <v>12</v>
      </c>
      <c r="D201" s="6">
        <v>380</v>
      </c>
      <c r="E201" s="6">
        <f t="shared" si="9"/>
        <v>-380</v>
      </c>
      <c r="G201" s="5" t="s">
        <v>35</v>
      </c>
      <c r="H201" s="6">
        <v>-1</v>
      </c>
      <c r="I201" s="4" t="s">
        <v>12</v>
      </c>
      <c r="J201" s="6">
        <v>380</v>
      </c>
      <c r="K201" s="6">
        <f t="shared" si="8"/>
        <v>-380</v>
      </c>
    </row>
    <row r="202" spans="1:11" x14ac:dyDescent="0.25">
      <c r="A202" s="5" t="s">
        <v>36</v>
      </c>
      <c r="B202" s="6">
        <v>-5</v>
      </c>
      <c r="C202" s="4" t="s">
        <v>12</v>
      </c>
      <c r="D202" s="6">
        <v>180</v>
      </c>
      <c r="E202" s="6">
        <f t="shared" si="9"/>
        <v>-900</v>
      </c>
      <c r="G202" s="5" t="s">
        <v>36</v>
      </c>
      <c r="H202" s="6">
        <v>-5</v>
      </c>
      <c r="I202" s="4" t="s">
        <v>12</v>
      </c>
      <c r="J202" s="6">
        <v>180</v>
      </c>
      <c r="K202" s="6">
        <f t="shared" si="8"/>
        <v>-900</v>
      </c>
    </row>
    <row r="203" spans="1:11" x14ac:dyDescent="0.25">
      <c r="A203" s="5" t="s">
        <v>37</v>
      </c>
      <c r="B203" s="6">
        <v>-1</v>
      </c>
      <c r="C203" s="4" t="s">
        <v>12</v>
      </c>
      <c r="D203" s="6">
        <v>829</v>
      </c>
      <c r="E203" s="6">
        <f t="shared" si="9"/>
        <v>-829</v>
      </c>
      <c r="G203" s="5" t="s">
        <v>37</v>
      </c>
      <c r="H203" s="6">
        <v>-1</v>
      </c>
      <c r="I203" s="4" t="s">
        <v>12</v>
      </c>
      <c r="J203" s="6">
        <v>829</v>
      </c>
      <c r="K203" s="6">
        <f t="shared" si="8"/>
        <v>-829</v>
      </c>
    </row>
    <row r="204" spans="1:11" x14ac:dyDescent="0.25">
      <c r="A204" s="5" t="s">
        <v>38</v>
      </c>
      <c r="B204" s="6">
        <v>-1</v>
      </c>
      <c r="C204" s="4" t="s">
        <v>12</v>
      </c>
      <c r="D204" s="6">
        <v>390</v>
      </c>
      <c r="E204" s="6">
        <f t="shared" si="9"/>
        <v>-390</v>
      </c>
      <c r="G204" s="5" t="s">
        <v>38</v>
      </c>
      <c r="H204" s="6">
        <v>-1</v>
      </c>
      <c r="I204" s="4" t="s">
        <v>12</v>
      </c>
      <c r="J204" s="6">
        <v>390</v>
      </c>
      <c r="K204" s="6">
        <f t="shared" si="8"/>
        <v>-390</v>
      </c>
    </row>
    <row r="205" spans="1:11" x14ac:dyDescent="0.25">
      <c r="A205" s="5" t="s">
        <v>39</v>
      </c>
      <c r="B205" s="15">
        <f>-B182</f>
        <v>-7000</v>
      </c>
      <c r="C205" s="4" t="s">
        <v>12</v>
      </c>
      <c r="D205" s="8">
        <v>0.09</v>
      </c>
      <c r="E205" s="6">
        <f t="shared" si="9"/>
        <v>-630</v>
      </c>
      <c r="G205" s="5" t="s">
        <v>39</v>
      </c>
      <c r="H205" s="15">
        <f>-H182</f>
        <v>-7000</v>
      </c>
      <c r="I205" s="4" t="s">
        <v>12</v>
      </c>
      <c r="J205" s="8">
        <v>0.09</v>
      </c>
      <c r="K205" s="6">
        <f t="shared" si="8"/>
        <v>-630</v>
      </c>
    </row>
    <row r="206" spans="1:11" x14ac:dyDescent="0.25">
      <c r="A206" s="5" t="s">
        <v>40</v>
      </c>
      <c r="B206" s="9">
        <v>-5.2</v>
      </c>
      <c r="C206" s="4" t="s">
        <v>12</v>
      </c>
      <c r="D206" s="6">
        <v>85</v>
      </c>
      <c r="E206" s="6">
        <f t="shared" si="9"/>
        <v>-442</v>
      </c>
      <c r="G206" s="5" t="s">
        <v>40</v>
      </c>
      <c r="H206" s="9">
        <v>-5.2</v>
      </c>
      <c r="I206" s="4" t="s">
        <v>12</v>
      </c>
      <c r="J206" s="6">
        <v>85</v>
      </c>
      <c r="K206" s="6">
        <f t="shared" si="8"/>
        <v>-442</v>
      </c>
    </row>
    <row r="207" spans="1:11" x14ac:dyDescent="0.25">
      <c r="A207" s="5" t="s">
        <v>41</v>
      </c>
      <c r="B207" s="6">
        <v>-1</v>
      </c>
      <c r="C207" s="4" t="s">
        <v>12</v>
      </c>
      <c r="D207" s="6">
        <v>210</v>
      </c>
      <c r="E207" s="6">
        <f t="shared" si="9"/>
        <v>-210</v>
      </c>
      <c r="G207" s="5" t="s">
        <v>41</v>
      </c>
      <c r="H207" s="6">
        <v>-1</v>
      </c>
      <c r="I207" s="4" t="s">
        <v>12</v>
      </c>
      <c r="J207" s="6">
        <v>210</v>
      </c>
      <c r="K207" s="6">
        <f t="shared" si="8"/>
        <v>-210</v>
      </c>
    </row>
    <row r="208" spans="1:11" x14ac:dyDescent="0.25">
      <c r="A208" s="5" t="s">
        <v>42</v>
      </c>
      <c r="B208" s="6"/>
      <c r="C208" s="4" t="s">
        <v>12</v>
      </c>
      <c r="D208" s="6"/>
      <c r="E208" s="6">
        <v>-500</v>
      </c>
      <c r="G208" s="5" t="s">
        <v>42</v>
      </c>
      <c r="H208" s="6"/>
      <c r="I208" s="4" t="s">
        <v>12</v>
      </c>
      <c r="J208" s="6"/>
      <c r="K208" s="6">
        <v>-500</v>
      </c>
    </row>
    <row r="209" spans="1:11" x14ac:dyDescent="0.25">
      <c r="A209" s="14" t="s">
        <v>43</v>
      </c>
      <c r="B209" s="3"/>
      <c r="C209" s="4" t="s">
        <v>12</v>
      </c>
      <c r="D209" s="3"/>
      <c r="E209" s="3">
        <f>SUM(E199:E208)</f>
        <v>-5218.5</v>
      </c>
      <c r="G209" s="14" t="s">
        <v>43</v>
      </c>
      <c r="H209" s="3"/>
      <c r="I209" s="4" t="s">
        <v>12</v>
      </c>
      <c r="J209" s="3"/>
      <c r="K209" s="3">
        <f>SUM(K198:K208)</f>
        <v>-5551</v>
      </c>
    </row>
    <row r="210" spans="1:11" x14ac:dyDescent="0.25">
      <c r="A210" s="5" t="s">
        <v>44</v>
      </c>
      <c r="B210" s="6"/>
      <c r="C210" s="4" t="s">
        <v>12</v>
      </c>
      <c r="D210" s="6"/>
      <c r="E210" s="6">
        <f>SUM(E196,E209)</f>
        <v>1399</v>
      </c>
      <c r="G210" s="5" t="s">
        <v>44</v>
      </c>
      <c r="H210" s="6"/>
      <c r="I210" s="4" t="s">
        <v>12</v>
      </c>
      <c r="J210" s="6"/>
      <c r="K210" s="6">
        <f>SUM(K195,K209)</f>
        <v>2718.5</v>
      </c>
    </row>
    <row r="214" spans="1:11" x14ac:dyDescent="0.25">
      <c r="A214" s="13"/>
      <c r="G214" s="13"/>
    </row>
    <row r="216" spans="1:11" x14ac:dyDescent="0.25">
      <c r="A216" t="s">
        <v>52</v>
      </c>
      <c r="G216" t="s">
        <v>52</v>
      </c>
    </row>
    <row r="217" spans="1:11" x14ac:dyDescent="0.25">
      <c r="A217" s="13" t="s">
        <v>1</v>
      </c>
      <c r="B217" s="13" t="s">
        <v>2</v>
      </c>
      <c r="G217" s="13" t="s">
        <v>1</v>
      </c>
      <c r="H217" s="13" t="s">
        <v>2</v>
      </c>
    </row>
    <row r="218" spans="1:11" x14ac:dyDescent="0.25">
      <c r="A218" s="13" t="s">
        <v>3</v>
      </c>
      <c r="B218" s="13" t="s">
        <v>109</v>
      </c>
      <c r="G218" s="13" t="s">
        <v>3</v>
      </c>
      <c r="H218" s="13" t="s">
        <v>109</v>
      </c>
    </row>
    <row r="219" spans="1:11" x14ac:dyDescent="0.25">
      <c r="A219" s="13" t="s">
        <v>4</v>
      </c>
      <c r="B219" s="13" t="s">
        <v>5</v>
      </c>
      <c r="G219" s="13" t="s">
        <v>4</v>
      </c>
      <c r="H219" s="13" t="s">
        <v>5</v>
      </c>
    </row>
    <row r="220" spans="1:11" x14ac:dyDescent="0.25">
      <c r="A220" s="13" t="s">
        <v>6</v>
      </c>
      <c r="B220" s="11" t="s">
        <v>118</v>
      </c>
      <c r="G220" s="13" t="s">
        <v>6</v>
      </c>
      <c r="H220" s="11" t="s">
        <v>118</v>
      </c>
    </row>
    <row r="221" spans="1:11" x14ac:dyDescent="0.25">
      <c r="A221" s="13" t="s">
        <v>8</v>
      </c>
      <c r="B221" s="13" t="s">
        <v>9</v>
      </c>
      <c r="G221" s="13" t="s">
        <v>8</v>
      </c>
      <c r="H221" s="13" t="s">
        <v>67</v>
      </c>
    </row>
    <row r="223" spans="1:11" x14ac:dyDescent="0.25">
      <c r="A223" s="1" t="s">
        <v>10</v>
      </c>
      <c r="B223" s="2" t="s">
        <v>11</v>
      </c>
      <c r="C223" s="2" t="s">
        <v>12</v>
      </c>
      <c r="D223" s="2" t="s">
        <v>13</v>
      </c>
      <c r="E223" s="2" t="s">
        <v>14</v>
      </c>
      <c r="G223" s="1" t="s">
        <v>10</v>
      </c>
      <c r="H223" s="2" t="s">
        <v>11</v>
      </c>
      <c r="I223" s="2" t="s">
        <v>12</v>
      </c>
      <c r="J223" s="2" t="s">
        <v>13</v>
      </c>
      <c r="K223" s="2" t="s">
        <v>14</v>
      </c>
    </row>
    <row r="224" spans="1:11" x14ac:dyDescent="0.25">
      <c r="A224" s="14" t="s">
        <v>15</v>
      </c>
      <c r="B224" s="3"/>
      <c r="C224" s="4" t="s">
        <v>12</v>
      </c>
      <c r="D224" s="3"/>
      <c r="E224" s="3"/>
      <c r="G224" s="14" t="s">
        <v>15</v>
      </c>
      <c r="H224" s="3"/>
      <c r="I224" s="4" t="s">
        <v>12</v>
      </c>
      <c r="J224" s="3"/>
      <c r="K224" s="3"/>
    </row>
    <row r="225" spans="1:12" x14ac:dyDescent="0.25">
      <c r="A225" s="5" t="s">
        <v>46</v>
      </c>
      <c r="B225" s="15">
        <v>6500</v>
      </c>
      <c r="C225" s="4" t="s">
        <v>17</v>
      </c>
      <c r="D225" s="7">
        <v>1.1000000000000001</v>
      </c>
      <c r="E225" s="6">
        <f>B225*D225</f>
        <v>7150.0000000000009</v>
      </c>
      <c r="F225" s="16"/>
      <c r="G225" s="5" t="s">
        <v>46</v>
      </c>
      <c r="H225" s="15">
        <v>6500</v>
      </c>
      <c r="I225" s="4" t="s">
        <v>17</v>
      </c>
      <c r="J225" s="7">
        <v>1.1000000000000001</v>
      </c>
      <c r="K225" s="6">
        <f>H225*J225</f>
        <v>7150.0000000000009</v>
      </c>
      <c r="L225" s="16"/>
    </row>
    <row r="226" spans="1:12" x14ac:dyDescent="0.25">
      <c r="A226" s="5" t="s">
        <v>18</v>
      </c>
      <c r="B226" s="6">
        <v>3400</v>
      </c>
      <c r="C226" s="4" t="s">
        <v>17</v>
      </c>
      <c r="D226" s="7">
        <v>0.55000000000000004</v>
      </c>
      <c r="E226" s="6">
        <f>B226*D226</f>
        <v>1870.0000000000002</v>
      </c>
      <c r="G226" s="5" t="s">
        <v>18</v>
      </c>
      <c r="H226" s="6">
        <v>3400</v>
      </c>
      <c r="I226" s="4" t="s">
        <v>17</v>
      </c>
      <c r="J226" s="7">
        <v>0.55000000000000004</v>
      </c>
      <c r="K226" s="6">
        <f>H226*J226</f>
        <v>1870.0000000000002</v>
      </c>
    </row>
    <row r="227" spans="1:12" x14ac:dyDescent="0.25">
      <c r="A227" s="14" t="s">
        <v>19</v>
      </c>
      <c r="B227" s="3"/>
      <c r="C227" s="4" t="s">
        <v>12</v>
      </c>
      <c r="D227" s="3"/>
      <c r="E227" s="3">
        <f>SUM(E225:E226)</f>
        <v>9020.0000000000018</v>
      </c>
      <c r="G227" s="14" t="s">
        <v>19</v>
      </c>
      <c r="H227" s="3"/>
      <c r="I227" s="4" t="s">
        <v>12</v>
      </c>
      <c r="J227" s="3"/>
      <c r="K227" s="3">
        <f>SUM(K225:K226)</f>
        <v>9020.0000000000018</v>
      </c>
    </row>
    <row r="228" spans="1:12" x14ac:dyDescent="0.25">
      <c r="A228" s="5" t="s">
        <v>12</v>
      </c>
      <c r="B228" s="6"/>
      <c r="C228" s="4" t="s">
        <v>12</v>
      </c>
      <c r="D228" s="6"/>
      <c r="E228" s="6"/>
      <c r="G228" s="5" t="s">
        <v>12</v>
      </c>
      <c r="H228" s="6"/>
      <c r="I228" s="4" t="s">
        <v>12</v>
      </c>
      <c r="J228" s="6"/>
      <c r="K228" s="6"/>
    </row>
    <row r="229" spans="1:12" x14ac:dyDescent="0.25">
      <c r="A229" s="14" t="s">
        <v>20</v>
      </c>
      <c r="B229" s="3"/>
      <c r="C229" s="4" t="s">
        <v>12</v>
      </c>
      <c r="D229" s="3"/>
      <c r="E229" s="3"/>
      <c r="G229" s="14" t="s">
        <v>20</v>
      </c>
      <c r="H229" s="3"/>
      <c r="I229" s="4" t="s">
        <v>12</v>
      </c>
      <c r="J229" s="3"/>
      <c r="K229" s="3"/>
    </row>
    <row r="230" spans="1:12" x14ac:dyDescent="0.25">
      <c r="A230" s="5" t="s">
        <v>21</v>
      </c>
      <c r="B230" s="6">
        <v>-100</v>
      </c>
      <c r="C230" s="4" t="s">
        <v>17</v>
      </c>
      <c r="D230" s="7">
        <v>4.4000000000000004</v>
      </c>
      <c r="E230" s="6">
        <f>B230*D230</f>
        <v>-440.00000000000006</v>
      </c>
      <c r="G230" s="5" t="s">
        <v>21</v>
      </c>
      <c r="H230" s="6">
        <v>-100</v>
      </c>
      <c r="I230" s="4" t="s">
        <v>17</v>
      </c>
      <c r="J230" s="7">
        <v>4.4000000000000004</v>
      </c>
      <c r="K230" s="6">
        <f>H230*J230</f>
        <v>-440.00000000000006</v>
      </c>
    </row>
    <row r="231" spans="1:12" x14ac:dyDescent="0.25">
      <c r="A231" s="5" t="s">
        <v>22</v>
      </c>
      <c r="B231" s="15">
        <v>-89</v>
      </c>
      <c r="C231" s="4" t="s">
        <v>17</v>
      </c>
      <c r="D231" s="7">
        <v>9.5</v>
      </c>
      <c r="E231" s="6">
        <f>B231*D231</f>
        <v>-845.5</v>
      </c>
      <c r="G231" s="5" t="s">
        <v>22</v>
      </c>
      <c r="H231" s="15">
        <v>0</v>
      </c>
      <c r="I231" s="4" t="s">
        <v>17</v>
      </c>
      <c r="J231" s="7">
        <v>9.5</v>
      </c>
      <c r="K231" s="6">
        <f>H231*J231</f>
        <v>0</v>
      </c>
    </row>
    <row r="232" spans="1:12" x14ac:dyDescent="0.25">
      <c r="A232" s="5" t="s">
        <v>23</v>
      </c>
      <c r="B232" s="6">
        <v>-15</v>
      </c>
      <c r="C232" s="4" t="s">
        <v>17</v>
      </c>
      <c r="D232" s="7">
        <v>16</v>
      </c>
      <c r="E232" s="6">
        <f>B232*D232</f>
        <v>-240</v>
      </c>
      <c r="G232" s="5" t="s">
        <v>68</v>
      </c>
      <c r="H232" s="15">
        <v>-22</v>
      </c>
      <c r="I232" s="4" t="s">
        <v>69</v>
      </c>
      <c r="J232" s="7"/>
      <c r="K232" s="6"/>
    </row>
    <row r="233" spans="1:12" x14ac:dyDescent="0.25">
      <c r="A233" s="5" t="s">
        <v>24</v>
      </c>
      <c r="B233" s="6">
        <v>-74</v>
      </c>
      <c r="C233" s="4" t="s">
        <v>17</v>
      </c>
      <c r="D233" s="7">
        <v>6.5</v>
      </c>
      <c r="E233" s="6">
        <f>B233*D233</f>
        <v>-481</v>
      </c>
      <c r="G233" s="5" t="s">
        <v>25</v>
      </c>
      <c r="H233" s="6"/>
      <c r="I233" s="4" t="s">
        <v>26</v>
      </c>
      <c r="J233" s="6"/>
      <c r="K233" s="6">
        <v>-405</v>
      </c>
    </row>
    <row r="234" spans="1:12" x14ac:dyDescent="0.25">
      <c r="A234" s="5" t="s">
        <v>25</v>
      </c>
      <c r="B234" s="6"/>
      <c r="C234" s="4" t="s">
        <v>26</v>
      </c>
      <c r="D234" s="6"/>
      <c r="E234" s="6">
        <v>-405</v>
      </c>
      <c r="G234" s="5" t="s">
        <v>27</v>
      </c>
      <c r="H234" s="6"/>
      <c r="I234" s="4" t="s">
        <v>26</v>
      </c>
      <c r="J234" s="6"/>
      <c r="K234" s="6">
        <v>-140</v>
      </c>
    </row>
    <row r="235" spans="1:12" x14ac:dyDescent="0.25">
      <c r="A235" s="5" t="s">
        <v>27</v>
      </c>
      <c r="B235" s="6"/>
      <c r="C235" s="4" t="s">
        <v>26</v>
      </c>
      <c r="D235" s="6"/>
      <c r="E235" s="6">
        <v>-140</v>
      </c>
      <c r="G235" s="5" t="s">
        <v>28</v>
      </c>
      <c r="H235" s="6"/>
      <c r="I235" s="4" t="s">
        <v>26</v>
      </c>
      <c r="J235" s="6"/>
      <c r="K235" s="6">
        <v>-35</v>
      </c>
    </row>
    <row r="236" spans="1:12" x14ac:dyDescent="0.25">
      <c r="A236" s="5" t="s">
        <v>28</v>
      </c>
      <c r="B236" s="6"/>
      <c r="C236" s="4" t="s">
        <v>26</v>
      </c>
      <c r="D236" s="6"/>
      <c r="E236" s="6">
        <v>-35</v>
      </c>
      <c r="G236" s="5" t="s">
        <v>29</v>
      </c>
      <c r="H236" s="6"/>
      <c r="I236" s="4" t="s">
        <v>26</v>
      </c>
      <c r="J236" s="6"/>
      <c r="K236" s="6">
        <v>-150</v>
      </c>
    </row>
    <row r="237" spans="1:12" x14ac:dyDescent="0.25">
      <c r="A237" s="5" t="s">
        <v>29</v>
      </c>
      <c r="B237" s="6"/>
      <c r="C237" s="4" t="s">
        <v>26</v>
      </c>
      <c r="D237" s="6"/>
      <c r="E237" s="6">
        <v>-150</v>
      </c>
      <c r="G237" s="14" t="s">
        <v>30</v>
      </c>
      <c r="H237" s="3"/>
      <c r="I237" s="4" t="s">
        <v>12</v>
      </c>
      <c r="J237" s="3"/>
      <c r="K237" s="3">
        <f>SUM(K229:K236)</f>
        <v>-1170</v>
      </c>
    </row>
    <row r="238" spans="1:12" x14ac:dyDescent="0.25">
      <c r="A238" s="14" t="s">
        <v>30</v>
      </c>
      <c r="B238" s="3"/>
      <c r="C238" s="4" t="s">
        <v>12</v>
      </c>
      <c r="D238" s="3"/>
      <c r="E238" s="3">
        <f>SUM(E229:E237)</f>
        <v>-2736.5</v>
      </c>
      <c r="G238" s="14" t="s">
        <v>31</v>
      </c>
      <c r="H238" s="3"/>
      <c r="I238" s="4" t="s">
        <v>12</v>
      </c>
      <c r="J238" s="3"/>
      <c r="K238" s="3">
        <f>SUM(K227,K237)</f>
        <v>7850.0000000000018</v>
      </c>
    </row>
    <row r="239" spans="1:12" x14ac:dyDescent="0.25">
      <c r="A239" s="14" t="s">
        <v>31</v>
      </c>
      <c r="B239" s="3"/>
      <c r="C239" s="4" t="s">
        <v>12</v>
      </c>
      <c r="D239" s="3"/>
      <c r="E239" s="3">
        <f>SUM(E227,E238)</f>
        <v>6283.5000000000018</v>
      </c>
      <c r="G239" s="5" t="s">
        <v>12</v>
      </c>
      <c r="H239" s="6"/>
      <c r="I239" s="4" t="s">
        <v>12</v>
      </c>
      <c r="J239" s="6"/>
      <c r="K239" s="6"/>
    </row>
    <row r="240" spans="1:12" x14ac:dyDescent="0.25">
      <c r="A240" s="5" t="s">
        <v>12</v>
      </c>
      <c r="B240" s="6"/>
      <c r="C240" s="4" t="s">
        <v>12</v>
      </c>
      <c r="D240" s="6"/>
      <c r="E240" s="6"/>
      <c r="G240" s="14" t="s">
        <v>32</v>
      </c>
      <c r="H240" s="3"/>
      <c r="I240" s="4" t="s">
        <v>12</v>
      </c>
      <c r="J240" s="3"/>
      <c r="K240" s="3"/>
    </row>
    <row r="241" spans="1:11" x14ac:dyDescent="0.25">
      <c r="A241" s="14" t="s">
        <v>32</v>
      </c>
      <c r="B241" s="3"/>
      <c r="C241" s="4" t="s">
        <v>12</v>
      </c>
      <c r="D241" s="3"/>
      <c r="E241" s="3"/>
      <c r="G241" s="5" t="s">
        <v>33</v>
      </c>
      <c r="H241" s="6">
        <v>-1</v>
      </c>
      <c r="I241" s="4" t="s">
        <v>12</v>
      </c>
      <c r="J241" s="6">
        <v>652.5</v>
      </c>
      <c r="K241" s="6">
        <f t="shared" ref="K241:K250" si="10">H241*J241</f>
        <v>-652.5</v>
      </c>
    </row>
    <row r="242" spans="1:11" x14ac:dyDescent="0.25">
      <c r="A242" s="5" t="s">
        <v>33</v>
      </c>
      <c r="B242" s="6">
        <v>-1</v>
      </c>
      <c r="C242" s="4" t="s">
        <v>12</v>
      </c>
      <c r="D242" s="6">
        <v>652.5</v>
      </c>
      <c r="E242" s="6">
        <f t="shared" ref="E242:E250" si="11">B242*D242</f>
        <v>-652.5</v>
      </c>
      <c r="G242" s="5" t="s">
        <v>70</v>
      </c>
      <c r="H242" s="15">
        <f>H232</f>
        <v>-22</v>
      </c>
      <c r="I242" s="4" t="s">
        <v>12</v>
      </c>
      <c r="J242" s="6">
        <v>19</v>
      </c>
      <c r="K242" s="6">
        <f t="shared" si="10"/>
        <v>-418</v>
      </c>
    </row>
    <row r="243" spans="1:11" x14ac:dyDescent="0.25">
      <c r="A243" s="5" t="s">
        <v>34</v>
      </c>
      <c r="B243" s="6">
        <v>-2</v>
      </c>
      <c r="C243" s="4" t="s">
        <v>12</v>
      </c>
      <c r="D243" s="6">
        <v>142.5</v>
      </c>
      <c r="E243" s="6">
        <f t="shared" si="11"/>
        <v>-285</v>
      </c>
      <c r="G243" s="5" t="s">
        <v>34</v>
      </c>
      <c r="H243" s="15">
        <v>0</v>
      </c>
      <c r="I243" s="4" t="s">
        <v>12</v>
      </c>
      <c r="J243" s="6">
        <v>142.5</v>
      </c>
      <c r="K243" s="6">
        <f t="shared" si="10"/>
        <v>0</v>
      </c>
    </row>
    <row r="244" spans="1:11" x14ac:dyDescent="0.25">
      <c r="A244" s="5" t="s">
        <v>35</v>
      </c>
      <c r="B244" s="6">
        <v>-1</v>
      </c>
      <c r="C244" s="4" t="s">
        <v>12</v>
      </c>
      <c r="D244" s="6">
        <v>380</v>
      </c>
      <c r="E244" s="6">
        <f t="shared" si="11"/>
        <v>-380</v>
      </c>
      <c r="G244" s="5" t="s">
        <v>35</v>
      </c>
      <c r="H244" s="6">
        <v>-1</v>
      </c>
      <c r="I244" s="4" t="s">
        <v>12</v>
      </c>
      <c r="J244" s="6">
        <v>380</v>
      </c>
      <c r="K244" s="6">
        <f t="shared" si="10"/>
        <v>-380</v>
      </c>
    </row>
    <row r="245" spans="1:11" x14ac:dyDescent="0.25">
      <c r="A245" s="5" t="s">
        <v>36</v>
      </c>
      <c r="B245" s="6">
        <v>-4</v>
      </c>
      <c r="C245" s="4" t="s">
        <v>12</v>
      </c>
      <c r="D245" s="6">
        <v>180</v>
      </c>
      <c r="E245" s="6">
        <f t="shared" si="11"/>
        <v>-720</v>
      </c>
      <c r="G245" s="5" t="s">
        <v>36</v>
      </c>
      <c r="H245" s="6">
        <v>-4</v>
      </c>
      <c r="I245" s="4" t="s">
        <v>12</v>
      </c>
      <c r="J245" s="6">
        <v>180</v>
      </c>
      <c r="K245" s="6">
        <f t="shared" si="10"/>
        <v>-720</v>
      </c>
    </row>
    <row r="246" spans="1:11" x14ac:dyDescent="0.25">
      <c r="A246" s="5" t="s">
        <v>37</v>
      </c>
      <c r="B246" s="6">
        <v>-1</v>
      </c>
      <c r="C246" s="4" t="s">
        <v>12</v>
      </c>
      <c r="D246" s="6">
        <v>800</v>
      </c>
      <c r="E246" s="6">
        <f t="shared" si="11"/>
        <v>-800</v>
      </c>
      <c r="G246" s="5" t="s">
        <v>37</v>
      </c>
      <c r="H246" s="6">
        <v>-1</v>
      </c>
      <c r="I246" s="4" t="s">
        <v>12</v>
      </c>
      <c r="J246" s="6">
        <v>800</v>
      </c>
      <c r="K246" s="6">
        <f t="shared" si="10"/>
        <v>-800</v>
      </c>
    </row>
    <row r="247" spans="1:11" x14ac:dyDescent="0.25">
      <c r="A247" s="5" t="s">
        <v>38</v>
      </c>
      <c r="B247" s="6">
        <v>-1</v>
      </c>
      <c r="C247" s="4" t="s">
        <v>12</v>
      </c>
      <c r="D247" s="6">
        <v>377</v>
      </c>
      <c r="E247" s="6">
        <f t="shared" si="11"/>
        <v>-377</v>
      </c>
      <c r="G247" s="5" t="s">
        <v>38</v>
      </c>
      <c r="H247" s="6">
        <v>-1</v>
      </c>
      <c r="I247" s="4" t="s">
        <v>12</v>
      </c>
      <c r="J247" s="6">
        <v>377</v>
      </c>
      <c r="K247" s="6">
        <f t="shared" si="10"/>
        <v>-377</v>
      </c>
    </row>
    <row r="248" spans="1:11" x14ac:dyDescent="0.25">
      <c r="A248" s="5" t="s">
        <v>39</v>
      </c>
      <c r="B248" s="15">
        <f>-B225</f>
        <v>-6500</v>
      </c>
      <c r="C248" s="4" t="s">
        <v>12</v>
      </c>
      <c r="D248" s="8">
        <v>0.09</v>
      </c>
      <c r="E248" s="6">
        <f t="shared" si="11"/>
        <v>-585</v>
      </c>
      <c r="G248" s="5" t="s">
        <v>39</v>
      </c>
      <c r="H248" s="15">
        <f>-H225</f>
        <v>-6500</v>
      </c>
      <c r="I248" s="4" t="s">
        <v>12</v>
      </c>
      <c r="J248" s="8">
        <v>0.09</v>
      </c>
      <c r="K248" s="6">
        <f t="shared" si="10"/>
        <v>-585</v>
      </c>
    </row>
    <row r="249" spans="1:11" x14ac:dyDescent="0.25">
      <c r="A249" s="5" t="s">
        <v>40</v>
      </c>
      <c r="B249" s="9">
        <v>-6.8</v>
      </c>
      <c r="C249" s="4" t="s">
        <v>12</v>
      </c>
      <c r="D249" s="6">
        <v>85</v>
      </c>
      <c r="E249" s="6">
        <f t="shared" si="11"/>
        <v>-578</v>
      </c>
      <c r="G249" s="5" t="s">
        <v>40</v>
      </c>
      <c r="H249" s="9">
        <v>-6.8</v>
      </c>
      <c r="I249" s="4" t="s">
        <v>12</v>
      </c>
      <c r="J249" s="6">
        <v>85</v>
      </c>
      <c r="K249" s="6">
        <f t="shared" si="10"/>
        <v>-578</v>
      </c>
    </row>
    <row r="250" spans="1:11" x14ac:dyDescent="0.25">
      <c r="A250" s="5" t="s">
        <v>41</v>
      </c>
      <c r="B250" s="6">
        <v>-1</v>
      </c>
      <c r="C250" s="4" t="s">
        <v>12</v>
      </c>
      <c r="D250" s="6">
        <v>240</v>
      </c>
      <c r="E250" s="6">
        <f t="shared" si="11"/>
        <v>-240</v>
      </c>
      <c r="G250" s="5" t="s">
        <v>41</v>
      </c>
      <c r="H250" s="6">
        <v>-1</v>
      </c>
      <c r="I250" s="4" t="s">
        <v>12</v>
      </c>
      <c r="J250" s="6">
        <v>240</v>
      </c>
      <c r="K250" s="6">
        <f t="shared" si="10"/>
        <v>-240</v>
      </c>
    </row>
    <row r="251" spans="1:11" x14ac:dyDescent="0.25">
      <c r="A251" s="5" t="s">
        <v>42</v>
      </c>
      <c r="B251" s="6"/>
      <c r="C251" s="4" t="s">
        <v>12</v>
      </c>
      <c r="D251" s="6"/>
      <c r="E251" s="6">
        <v>-500</v>
      </c>
      <c r="G251" s="5" t="s">
        <v>42</v>
      </c>
      <c r="H251" s="6"/>
      <c r="I251" s="4" t="s">
        <v>12</v>
      </c>
      <c r="J251" s="6"/>
      <c r="K251" s="6">
        <v>-500</v>
      </c>
    </row>
    <row r="252" spans="1:11" x14ac:dyDescent="0.25">
      <c r="A252" s="14" t="s">
        <v>43</v>
      </c>
      <c r="B252" s="3"/>
      <c r="C252" s="4" t="s">
        <v>12</v>
      </c>
      <c r="D252" s="3"/>
      <c r="E252" s="3">
        <f>SUM(E242:E251)</f>
        <v>-5117.5</v>
      </c>
      <c r="G252" s="14" t="s">
        <v>43</v>
      </c>
      <c r="H252" s="3"/>
      <c r="I252" s="4" t="s">
        <v>12</v>
      </c>
      <c r="J252" s="3"/>
      <c r="K252" s="3">
        <f>SUM(K241:K251)</f>
        <v>-5250.5</v>
      </c>
    </row>
    <row r="253" spans="1:11" x14ac:dyDescent="0.25">
      <c r="A253" s="5" t="s">
        <v>44</v>
      </c>
      <c r="B253" s="6"/>
      <c r="C253" s="4" t="s">
        <v>12</v>
      </c>
      <c r="D253" s="6"/>
      <c r="E253" s="6">
        <f>SUM(E239,E252)</f>
        <v>1166.0000000000018</v>
      </c>
      <c r="G253" s="5" t="s">
        <v>44</v>
      </c>
      <c r="H253" s="6"/>
      <c r="I253" s="4" t="s">
        <v>12</v>
      </c>
      <c r="J253" s="6"/>
      <c r="K253" s="6">
        <f>SUM(K238,K252)</f>
        <v>2599.5000000000018</v>
      </c>
    </row>
    <row r="257" spans="1:12" x14ac:dyDescent="0.25">
      <c r="A257" s="13"/>
      <c r="G257" s="13"/>
    </row>
    <row r="259" spans="1:12" x14ac:dyDescent="0.25">
      <c r="A259" t="s">
        <v>53</v>
      </c>
      <c r="G259" t="s">
        <v>53</v>
      </c>
    </row>
    <row r="260" spans="1:12" x14ac:dyDescent="0.25">
      <c r="A260" s="13" t="s">
        <v>1</v>
      </c>
      <c r="B260" s="13" t="s">
        <v>2</v>
      </c>
      <c r="G260" s="13" t="s">
        <v>1</v>
      </c>
      <c r="H260" s="13" t="s">
        <v>2</v>
      </c>
    </row>
    <row r="261" spans="1:12" x14ac:dyDescent="0.25">
      <c r="A261" s="13" t="s">
        <v>3</v>
      </c>
      <c r="B261" s="13" t="s">
        <v>109</v>
      </c>
      <c r="G261" s="13" t="s">
        <v>3</v>
      </c>
      <c r="H261" s="13" t="s">
        <v>109</v>
      </c>
    </row>
    <row r="262" spans="1:12" x14ac:dyDescent="0.25">
      <c r="A262" s="13" t="s">
        <v>4</v>
      </c>
      <c r="B262" s="13" t="s">
        <v>5</v>
      </c>
      <c r="G262" s="13" t="s">
        <v>4</v>
      </c>
      <c r="H262" s="13" t="s">
        <v>5</v>
      </c>
    </row>
    <row r="263" spans="1:12" x14ac:dyDescent="0.25">
      <c r="A263" s="13" t="s">
        <v>6</v>
      </c>
      <c r="B263" s="11" t="s">
        <v>118</v>
      </c>
      <c r="G263" s="13" t="s">
        <v>6</v>
      </c>
      <c r="H263" s="11" t="s">
        <v>118</v>
      </c>
    </row>
    <row r="264" spans="1:12" x14ac:dyDescent="0.25">
      <c r="A264" s="13" t="s">
        <v>8</v>
      </c>
      <c r="B264" s="13" t="s">
        <v>9</v>
      </c>
      <c r="G264" s="13" t="s">
        <v>8</v>
      </c>
      <c r="H264" s="13" t="s">
        <v>67</v>
      </c>
    </row>
    <row r="266" spans="1:12" x14ac:dyDescent="0.25">
      <c r="A266" s="1" t="s">
        <v>10</v>
      </c>
      <c r="B266" s="2" t="s">
        <v>11</v>
      </c>
      <c r="C266" s="2" t="s">
        <v>12</v>
      </c>
      <c r="D266" s="2" t="s">
        <v>13</v>
      </c>
      <c r="E266" s="2" t="s">
        <v>14</v>
      </c>
      <c r="G266" s="1" t="s">
        <v>10</v>
      </c>
      <c r="H266" s="2" t="s">
        <v>11</v>
      </c>
      <c r="I266" s="2" t="s">
        <v>12</v>
      </c>
      <c r="J266" s="2" t="s">
        <v>13</v>
      </c>
      <c r="K266" s="2" t="s">
        <v>14</v>
      </c>
    </row>
    <row r="267" spans="1:12" x14ac:dyDescent="0.25">
      <c r="A267" s="14" t="s">
        <v>15</v>
      </c>
      <c r="B267" s="3"/>
      <c r="C267" s="4" t="s">
        <v>12</v>
      </c>
      <c r="D267" s="3"/>
      <c r="E267" s="3"/>
      <c r="G267" s="14" t="s">
        <v>15</v>
      </c>
      <c r="H267" s="3"/>
      <c r="I267" s="4" t="s">
        <v>12</v>
      </c>
      <c r="J267" s="3"/>
      <c r="K267" s="3"/>
    </row>
    <row r="268" spans="1:12" x14ac:dyDescent="0.25">
      <c r="A268" s="5" t="s">
        <v>46</v>
      </c>
      <c r="B268" s="15">
        <v>7700</v>
      </c>
      <c r="C268" s="4" t="s">
        <v>17</v>
      </c>
      <c r="D268" s="7">
        <v>1.1000000000000001</v>
      </c>
      <c r="E268" s="6">
        <f>B268*D268</f>
        <v>8470</v>
      </c>
      <c r="F268" s="16"/>
      <c r="G268" s="5" t="s">
        <v>46</v>
      </c>
      <c r="H268" s="15">
        <v>7700</v>
      </c>
      <c r="I268" s="4" t="s">
        <v>17</v>
      </c>
      <c r="J268" s="7">
        <v>1.1000000000000001</v>
      </c>
      <c r="K268" s="6">
        <f>H268*J268</f>
        <v>8470</v>
      </c>
      <c r="L268" s="16"/>
    </row>
    <row r="269" spans="1:12" x14ac:dyDescent="0.25">
      <c r="A269" s="5" t="s">
        <v>18</v>
      </c>
      <c r="B269" s="6">
        <v>4200</v>
      </c>
      <c r="C269" s="4" t="s">
        <v>17</v>
      </c>
      <c r="D269" s="7">
        <v>0.55000000000000004</v>
      </c>
      <c r="E269" s="6">
        <f>B269*D269</f>
        <v>2310</v>
      </c>
      <c r="G269" s="5" t="s">
        <v>18</v>
      </c>
      <c r="H269" s="6">
        <v>4200</v>
      </c>
      <c r="I269" s="4" t="s">
        <v>17</v>
      </c>
      <c r="J269" s="7">
        <v>0.55000000000000004</v>
      </c>
      <c r="K269" s="6">
        <f>H269*J269</f>
        <v>2310</v>
      </c>
    </row>
    <row r="270" spans="1:12" x14ac:dyDescent="0.25">
      <c r="A270" s="14" t="s">
        <v>19</v>
      </c>
      <c r="B270" s="3"/>
      <c r="C270" s="4" t="s">
        <v>12</v>
      </c>
      <c r="D270" s="3"/>
      <c r="E270" s="3">
        <f>SUM(E268:E269)</f>
        <v>10780</v>
      </c>
      <c r="G270" s="14" t="s">
        <v>19</v>
      </c>
      <c r="H270" s="3"/>
      <c r="I270" s="4" t="s">
        <v>12</v>
      </c>
      <c r="J270" s="3"/>
      <c r="K270" s="3">
        <f>SUM(K268:K269)</f>
        <v>10780</v>
      </c>
    </row>
    <row r="271" spans="1:12" x14ac:dyDescent="0.25">
      <c r="A271" s="5" t="s">
        <v>12</v>
      </c>
      <c r="B271" s="6"/>
      <c r="C271" s="4" t="s">
        <v>12</v>
      </c>
      <c r="D271" s="6"/>
      <c r="E271" s="6"/>
      <c r="G271" s="5" t="s">
        <v>12</v>
      </c>
      <c r="H271" s="6"/>
      <c r="I271" s="4" t="s">
        <v>12</v>
      </c>
      <c r="J271" s="6"/>
      <c r="K271" s="6"/>
    </row>
    <row r="272" spans="1:12" x14ac:dyDescent="0.25">
      <c r="A272" s="14" t="s">
        <v>20</v>
      </c>
      <c r="B272" s="3"/>
      <c r="C272" s="4" t="s">
        <v>12</v>
      </c>
      <c r="D272" s="3"/>
      <c r="E272" s="3"/>
      <c r="G272" s="14" t="s">
        <v>20</v>
      </c>
      <c r="H272" s="3"/>
      <c r="I272" s="4" t="s">
        <v>12</v>
      </c>
      <c r="J272" s="3"/>
      <c r="K272" s="3"/>
    </row>
    <row r="273" spans="1:11" x14ac:dyDescent="0.25">
      <c r="A273" s="5" t="s">
        <v>21</v>
      </c>
      <c r="B273" s="9">
        <v>-1.7</v>
      </c>
      <c r="C273" s="4" t="s">
        <v>54</v>
      </c>
      <c r="D273" s="7">
        <v>460</v>
      </c>
      <c r="E273" s="6">
        <f>B273*D273</f>
        <v>-782</v>
      </c>
      <c r="G273" s="5" t="s">
        <v>21</v>
      </c>
      <c r="H273" s="9">
        <v>-1.7</v>
      </c>
      <c r="I273" s="4" t="s">
        <v>54</v>
      </c>
      <c r="J273" s="7">
        <v>460</v>
      </c>
      <c r="K273" s="6">
        <f>H273*J273</f>
        <v>-782</v>
      </c>
    </row>
    <row r="274" spans="1:11" x14ac:dyDescent="0.25">
      <c r="A274" s="5" t="s">
        <v>22</v>
      </c>
      <c r="B274" s="15">
        <v>-103</v>
      </c>
      <c r="C274" s="4" t="s">
        <v>17</v>
      </c>
      <c r="D274" s="7">
        <v>9.5</v>
      </c>
      <c r="E274" s="6">
        <f>B274*D274</f>
        <v>-978.5</v>
      </c>
      <c r="G274" s="5" t="s">
        <v>22</v>
      </c>
      <c r="H274" s="15">
        <v>0</v>
      </c>
      <c r="I274" s="4" t="s">
        <v>17</v>
      </c>
      <c r="J274" s="7">
        <v>9.5</v>
      </c>
      <c r="K274" s="6">
        <f>H274*J274</f>
        <v>0</v>
      </c>
    </row>
    <row r="275" spans="1:11" x14ac:dyDescent="0.25">
      <c r="A275" s="5" t="s">
        <v>23</v>
      </c>
      <c r="B275" s="6">
        <v>-18</v>
      </c>
      <c r="C275" s="4" t="s">
        <v>17</v>
      </c>
      <c r="D275" s="7">
        <v>16</v>
      </c>
      <c r="E275" s="6">
        <f>B275*D275</f>
        <v>-288</v>
      </c>
      <c r="G275" s="5" t="s">
        <v>68</v>
      </c>
      <c r="H275" s="15">
        <v>-26</v>
      </c>
      <c r="I275" s="4" t="s">
        <v>69</v>
      </c>
      <c r="J275" s="7"/>
      <c r="K275" s="6"/>
    </row>
    <row r="276" spans="1:11" x14ac:dyDescent="0.25">
      <c r="A276" s="5" t="s">
        <v>24</v>
      </c>
      <c r="B276" s="6">
        <v>-87</v>
      </c>
      <c r="C276" s="4" t="s">
        <v>17</v>
      </c>
      <c r="D276" s="7">
        <v>6.5</v>
      </c>
      <c r="E276" s="6">
        <f>B276*D276</f>
        <v>-565.5</v>
      </c>
      <c r="G276" s="5" t="s">
        <v>25</v>
      </c>
      <c r="H276" s="6"/>
      <c r="I276" s="4" t="s">
        <v>26</v>
      </c>
      <c r="J276" s="6"/>
      <c r="K276" s="6">
        <v>-405</v>
      </c>
    </row>
    <row r="277" spans="1:11" x14ac:dyDescent="0.25">
      <c r="A277" s="5" t="s">
        <v>25</v>
      </c>
      <c r="B277" s="6"/>
      <c r="C277" s="4" t="s">
        <v>26</v>
      </c>
      <c r="D277" s="6"/>
      <c r="E277" s="6">
        <v>-405</v>
      </c>
      <c r="G277" s="5" t="s">
        <v>27</v>
      </c>
      <c r="H277" s="6"/>
      <c r="I277" s="4" t="s">
        <v>26</v>
      </c>
      <c r="J277" s="6"/>
      <c r="K277" s="6">
        <v>-140</v>
      </c>
    </row>
    <row r="278" spans="1:11" x14ac:dyDescent="0.25">
      <c r="A278" s="5" t="s">
        <v>27</v>
      </c>
      <c r="B278" s="6"/>
      <c r="C278" s="4" t="s">
        <v>26</v>
      </c>
      <c r="D278" s="6"/>
      <c r="E278" s="6">
        <v>-140</v>
      </c>
      <c r="G278" s="5" t="s">
        <v>28</v>
      </c>
      <c r="H278" s="6"/>
      <c r="I278" s="4" t="s">
        <v>26</v>
      </c>
      <c r="J278" s="6"/>
      <c r="K278" s="6">
        <v>-35</v>
      </c>
    </row>
    <row r="279" spans="1:11" x14ac:dyDescent="0.25">
      <c r="A279" s="5" t="s">
        <v>28</v>
      </c>
      <c r="B279" s="6"/>
      <c r="C279" s="4" t="s">
        <v>26</v>
      </c>
      <c r="D279" s="6"/>
      <c r="E279" s="6">
        <v>-35</v>
      </c>
      <c r="G279" s="5" t="s">
        <v>29</v>
      </c>
      <c r="H279" s="6"/>
      <c r="I279" s="4" t="s">
        <v>26</v>
      </c>
      <c r="J279" s="6"/>
      <c r="K279" s="6">
        <v>-150</v>
      </c>
    </row>
    <row r="280" spans="1:11" x14ac:dyDescent="0.25">
      <c r="A280" s="5" t="s">
        <v>29</v>
      </c>
      <c r="B280" s="6"/>
      <c r="C280" s="4" t="s">
        <v>26</v>
      </c>
      <c r="D280" s="6"/>
      <c r="E280" s="6">
        <v>-150</v>
      </c>
      <c r="G280" s="14" t="s">
        <v>30</v>
      </c>
      <c r="H280" s="3"/>
      <c r="I280" s="4" t="s">
        <v>12</v>
      </c>
      <c r="J280" s="3"/>
      <c r="K280" s="3">
        <f>SUM(K272:K279)</f>
        <v>-1512</v>
      </c>
    </row>
    <row r="281" spans="1:11" x14ac:dyDescent="0.25">
      <c r="A281" s="14" t="s">
        <v>30</v>
      </c>
      <c r="B281" s="3"/>
      <c r="C281" s="4" t="s">
        <v>12</v>
      </c>
      <c r="D281" s="3"/>
      <c r="E281" s="3">
        <f>SUM(E272:E280)</f>
        <v>-3344</v>
      </c>
      <c r="G281" s="14" t="s">
        <v>31</v>
      </c>
      <c r="H281" s="3"/>
      <c r="I281" s="4" t="s">
        <v>12</v>
      </c>
      <c r="J281" s="3"/>
      <c r="K281" s="3">
        <f>SUM(K270,K280)</f>
        <v>9268</v>
      </c>
    </row>
    <row r="282" spans="1:11" x14ac:dyDescent="0.25">
      <c r="A282" s="14" t="s">
        <v>31</v>
      </c>
      <c r="B282" s="3"/>
      <c r="C282" s="4" t="s">
        <v>12</v>
      </c>
      <c r="D282" s="3"/>
      <c r="E282" s="3">
        <f>SUM(E270,E281)</f>
        <v>7436</v>
      </c>
      <c r="G282" s="5" t="s">
        <v>12</v>
      </c>
      <c r="H282" s="6"/>
      <c r="I282" s="4" t="s">
        <v>12</v>
      </c>
      <c r="J282" s="6"/>
      <c r="K282" s="6"/>
    </row>
    <row r="283" spans="1:11" x14ac:dyDescent="0.25">
      <c r="A283" s="5" t="s">
        <v>12</v>
      </c>
      <c r="B283" s="6"/>
      <c r="C283" s="4" t="s">
        <v>12</v>
      </c>
      <c r="D283" s="6"/>
      <c r="E283" s="6"/>
      <c r="G283" s="14" t="s">
        <v>32</v>
      </c>
      <c r="H283" s="3"/>
      <c r="I283" s="4" t="s">
        <v>12</v>
      </c>
      <c r="J283" s="3"/>
      <c r="K283" s="3"/>
    </row>
    <row r="284" spans="1:11" x14ac:dyDescent="0.25">
      <c r="A284" s="14" t="s">
        <v>32</v>
      </c>
      <c r="B284" s="3"/>
      <c r="C284" s="4" t="s">
        <v>12</v>
      </c>
      <c r="D284" s="3"/>
      <c r="E284" s="3"/>
      <c r="G284" s="5" t="s">
        <v>33</v>
      </c>
      <c r="H284" s="6">
        <v>-1</v>
      </c>
      <c r="I284" s="4" t="s">
        <v>12</v>
      </c>
      <c r="J284" s="6">
        <v>652.5</v>
      </c>
      <c r="K284" s="6">
        <f t="shared" ref="K284:K293" si="12">H284*J284</f>
        <v>-652.5</v>
      </c>
    </row>
    <row r="285" spans="1:11" x14ac:dyDescent="0.25">
      <c r="A285" s="5" t="s">
        <v>33</v>
      </c>
      <c r="B285" s="6">
        <v>-1</v>
      </c>
      <c r="C285" s="4" t="s">
        <v>12</v>
      </c>
      <c r="D285" s="6">
        <v>652.5</v>
      </c>
      <c r="E285" s="6">
        <f t="shared" ref="E285:E293" si="13">B285*D285</f>
        <v>-652.5</v>
      </c>
      <c r="G285" s="5" t="s">
        <v>70</v>
      </c>
      <c r="H285" s="15">
        <f>H275</f>
        <v>-26</v>
      </c>
      <c r="I285" s="4" t="s">
        <v>12</v>
      </c>
      <c r="J285" s="6">
        <v>19</v>
      </c>
      <c r="K285" s="6">
        <f t="shared" si="12"/>
        <v>-494</v>
      </c>
    </row>
    <row r="286" spans="1:11" x14ac:dyDescent="0.25">
      <c r="A286" s="5" t="s">
        <v>34</v>
      </c>
      <c r="B286" s="6">
        <v>-2</v>
      </c>
      <c r="C286" s="4" t="s">
        <v>12</v>
      </c>
      <c r="D286" s="6">
        <v>142.5</v>
      </c>
      <c r="E286" s="6">
        <f t="shared" si="13"/>
        <v>-285</v>
      </c>
      <c r="G286" s="5" t="s">
        <v>34</v>
      </c>
      <c r="H286" s="6">
        <v>-1</v>
      </c>
      <c r="I286" s="4" t="s">
        <v>12</v>
      </c>
      <c r="J286" s="6">
        <v>142.5</v>
      </c>
      <c r="K286" s="6">
        <f t="shared" si="12"/>
        <v>-142.5</v>
      </c>
    </row>
    <row r="287" spans="1:11" x14ac:dyDescent="0.25">
      <c r="A287" s="5" t="s">
        <v>35</v>
      </c>
      <c r="B287" s="6">
        <v>-1</v>
      </c>
      <c r="C287" s="4" t="s">
        <v>12</v>
      </c>
      <c r="D287" s="6">
        <v>380</v>
      </c>
      <c r="E287" s="6">
        <f t="shared" si="13"/>
        <v>-380</v>
      </c>
      <c r="G287" s="5" t="s">
        <v>35</v>
      </c>
      <c r="H287" s="6">
        <v>-1</v>
      </c>
      <c r="I287" s="4" t="s">
        <v>12</v>
      </c>
      <c r="J287" s="6">
        <v>380</v>
      </c>
      <c r="K287" s="6">
        <f t="shared" si="12"/>
        <v>-380</v>
      </c>
    </row>
    <row r="288" spans="1:11" x14ac:dyDescent="0.25">
      <c r="A288" s="5" t="s">
        <v>36</v>
      </c>
      <c r="B288" s="6">
        <v>-4</v>
      </c>
      <c r="C288" s="4" t="s">
        <v>12</v>
      </c>
      <c r="D288" s="6">
        <v>180</v>
      </c>
      <c r="E288" s="6">
        <f t="shared" si="13"/>
        <v>-720</v>
      </c>
      <c r="G288" s="5" t="s">
        <v>36</v>
      </c>
      <c r="H288" s="6">
        <v>-4</v>
      </c>
      <c r="I288" s="4" t="s">
        <v>12</v>
      </c>
      <c r="J288" s="6">
        <v>180</v>
      </c>
      <c r="K288" s="6">
        <f t="shared" si="12"/>
        <v>-720</v>
      </c>
    </row>
    <row r="289" spans="1:12" x14ac:dyDescent="0.25">
      <c r="A289" s="5" t="s">
        <v>37</v>
      </c>
      <c r="B289" s="6">
        <v>-1</v>
      </c>
      <c r="C289" s="4" t="s">
        <v>12</v>
      </c>
      <c r="D289" s="6">
        <v>878</v>
      </c>
      <c r="E289" s="6">
        <f t="shared" si="13"/>
        <v>-878</v>
      </c>
      <c r="G289" s="5" t="s">
        <v>37</v>
      </c>
      <c r="H289" s="6">
        <v>-1</v>
      </c>
      <c r="I289" s="4" t="s">
        <v>12</v>
      </c>
      <c r="J289" s="6">
        <v>878</v>
      </c>
      <c r="K289" s="6">
        <f t="shared" si="12"/>
        <v>-878</v>
      </c>
    </row>
    <row r="290" spans="1:12" x14ac:dyDescent="0.25">
      <c r="A290" s="5" t="s">
        <v>38</v>
      </c>
      <c r="B290" s="6">
        <v>-1</v>
      </c>
      <c r="C290" s="4" t="s">
        <v>12</v>
      </c>
      <c r="D290" s="6">
        <v>413</v>
      </c>
      <c r="E290" s="6">
        <f t="shared" si="13"/>
        <v>-413</v>
      </c>
      <c r="G290" s="5" t="s">
        <v>38</v>
      </c>
      <c r="H290" s="6">
        <v>-1</v>
      </c>
      <c r="I290" s="4" t="s">
        <v>12</v>
      </c>
      <c r="J290" s="6">
        <v>413</v>
      </c>
      <c r="K290" s="6">
        <f t="shared" si="12"/>
        <v>-413</v>
      </c>
    </row>
    <row r="291" spans="1:12" x14ac:dyDescent="0.25">
      <c r="A291" s="5" t="s">
        <v>39</v>
      </c>
      <c r="B291" s="15">
        <f>-B268</f>
        <v>-7700</v>
      </c>
      <c r="C291" s="4" t="s">
        <v>12</v>
      </c>
      <c r="D291" s="8">
        <v>0.09</v>
      </c>
      <c r="E291" s="6">
        <f t="shared" si="13"/>
        <v>-693</v>
      </c>
      <c r="G291" s="5" t="s">
        <v>39</v>
      </c>
      <c r="H291" s="15">
        <f>-H268</f>
        <v>-7700</v>
      </c>
      <c r="I291" s="4" t="s">
        <v>12</v>
      </c>
      <c r="J291" s="8">
        <v>0.09</v>
      </c>
      <c r="K291" s="6">
        <f t="shared" si="12"/>
        <v>-693</v>
      </c>
    </row>
    <row r="292" spans="1:12" x14ac:dyDescent="0.25">
      <c r="A292" s="5" t="s">
        <v>40</v>
      </c>
      <c r="B292" s="9">
        <v>-8.4</v>
      </c>
      <c r="C292" s="4" t="s">
        <v>12</v>
      </c>
      <c r="D292" s="6">
        <v>85</v>
      </c>
      <c r="E292" s="6">
        <f t="shared" si="13"/>
        <v>-714</v>
      </c>
      <c r="G292" s="5" t="s">
        <v>40</v>
      </c>
      <c r="H292" s="9">
        <v>-8.4</v>
      </c>
      <c r="I292" s="4" t="s">
        <v>12</v>
      </c>
      <c r="J292" s="6">
        <v>85</v>
      </c>
      <c r="K292" s="6">
        <f t="shared" si="12"/>
        <v>-714</v>
      </c>
    </row>
    <row r="293" spans="1:12" x14ac:dyDescent="0.25">
      <c r="A293" s="5" t="s">
        <v>41</v>
      </c>
      <c r="B293" s="6">
        <v>-1</v>
      </c>
      <c r="C293" s="4" t="s">
        <v>12</v>
      </c>
      <c r="D293" s="6">
        <v>270</v>
      </c>
      <c r="E293" s="6">
        <f t="shared" si="13"/>
        <v>-270</v>
      </c>
      <c r="G293" s="5" t="s">
        <v>41</v>
      </c>
      <c r="H293" s="6">
        <v>-1</v>
      </c>
      <c r="I293" s="4" t="s">
        <v>12</v>
      </c>
      <c r="J293" s="6">
        <v>270</v>
      </c>
      <c r="K293" s="6">
        <f t="shared" si="12"/>
        <v>-270</v>
      </c>
    </row>
    <row r="294" spans="1:12" x14ac:dyDescent="0.25">
      <c r="A294" s="5" t="s">
        <v>42</v>
      </c>
      <c r="B294" s="6"/>
      <c r="C294" s="4" t="s">
        <v>12</v>
      </c>
      <c r="D294" s="6"/>
      <c r="E294" s="6">
        <v>-500</v>
      </c>
      <c r="G294" s="5" t="s">
        <v>42</v>
      </c>
      <c r="H294" s="6"/>
      <c r="I294" s="4" t="s">
        <v>12</v>
      </c>
      <c r="J294" s="6"/>
      <c r="K294" s="6">
        <v>-500</v>
      </c>
    </row>
    <row r="295" spans="1:12" x14ac:dyDescent="0.25">
      <c r="A295" s="14" t="s">
        <v>43</v>
      </c>
      <c r="B295" s="3"/>
      <c r="C295" s="4" t="s">
        <v>12</v>
      </c>
      <c r="D295" s="3"/>
      <c r="E295" s="3">
        <f>SUM(E285:E294)</f>
        <v>-5505.5</v>
      </c>
      <c r="G295" s="14" t="s">
        <v>43</v>
      </c>
      <c r="H295" s="3"/>
      <c r="I295" s="4" t="s">
        <v>12</v>
      </c>
      <c r="J295" s="3"/>
      <c r="K295" s="3">
        <f>SUM(K284:K294)</f>
        <v>-5857</v>
      </c>
    </row>
    <row r="296" spans="1:12" x14ac:dyDescent="0.25">
      <c r="A296" s="5" t="s">
        <v>44</v>
      </c>
      <c r="B296" s="6"/>
      <c r="C296" s="4" t="s">
        <v>12</v>
      </c>
      <c r="D296" s="6"/>
      <c r="E296" s="6">
        <f>SUM(E282,E295)</f>
        <v>1930.5</v>
      </c>
      <c r="G296" s="5" t="s">
        <v>44</v>
      </c>
      <c r="H296" s="6"/>
      <c r="I296" s="4" t="s">
        <v>12</v>
      </c>
      <c r="J296" s="6"/>
      <c r="K296" s="6">
        <f>SUM(K281,K295)</f>
        <v>3411</v>
      </c>
      <c r="L296" s="16"/>
    </row>
    <row r="300" spans="1:12" x14ac:dyDescent="0.25">
      <c r="A300" s="13"/>
      <c r="G300" s="13"/>
    </row>
    <row r="302" spans="1:12" x14ac:dyDescent="0.25">
      <c r="A302" t="s">
        <v>55</v>
      </c>
      <c r="G302" t="s">
        <v>55</v>
      </c>
    </row>
    <row r="303" spans="1:12" x14ac:dyDescent="0.25">
      <c r="A303" s="13" t="s">
        <v>1</v>
      </c>
      <c r="B303" s="13" t="s">
        <v>2</v>
      </c>
      <c r="G303" s="13" t="s">
        <v>1</v>
      </c>
      <c r="H303" s="13" t="s">
        <v>2</v>
      </c>
    </row>
    <row r="304" spans="1:12" x14ac:dyDescent="0.25">
      <c r="A304" s="13" t="s">
        <v>3</v>
      </c>
      <c r="B304" s="13" t="s">
        <v>109</v>
      </c>
      <c r="G304" s="13" t="s">
        <v>3</v>
      </c>
      <c r="H304" s="13" t="s">
        <v>109</v>
      </c>
    </row>
    <row r="305" spans="1:12" x14ac:dyDescent="0.25">
      <c r="A305" s="13" t="s">
        <v>4</v>
      </c>
      <c r="B305" s="13" t="s">
        <v>5</v>
      </c>
      <c r="G305" s="13" t="s">
        <v>4</v>
      </c>
      <c r="H305" s="13" t="s">
        <v>5</v>
      </c>
    </row>
    <row r="306" spans="1:12" x14ac:dyDescent="0.25">
      <c r="A306" s="13" t="s">
        <v>6</v>
      </c>
      <c r="B306" s="11" t="s">
        <v>118</v>
      </c>
      <c r="G306" s="13" t="s">
        <v>6</v>
      </c>
      <c r="H306" s="11" t="s">
        <v>118</v>
      </c>
    </row>
    <row r="307" spans="1:12" x14ac:dyDescent="0.25">
      <c r="A307" s="13" t="s">
        <v>8</v>
      </c>
      <c r="B307" s="13" t="s">
        <v>9</v>
      </c>
      <c r="G307" s="13" t="s">
        <v>8</v>
      </c>
      <c r="H307" s="13" t="s">
        <v>67</v>
      </c>
    </row>
    <row r="309" spans="1:12" x14ac:dyDescent="0.25">
      <c r="A309" s="1" t="s">
        <v>10</v>
      </c>
      <c r="B309" s="2" t="s">
        <v>11</v>
      </c>
      <c r="C309" s="2" t="s">
        <v>12</v>
      </c>
      <c r="D309" s="2" t="s">
        <v>13</v>
      </c>
      <c r="E309" s="2" t="s">
        <v>14</v>
      </c>
      <c r="G309" s="1" t="s">
        <v>10</v>
      </c>
      <c r="H309" s="2" t="s">
        <v>11</v>
      </c>
      <c r="I309" s="2" t="s">
        <v>12</v>
      </c>
      <c r="J309" s="2" t="s">
        <v>13</v>
      </c>
      <c r="K309" s="2" t="s">
        <v>14</v>
      </c>
    </row>
    <row r="310" spans="1:12" x14ac:dyDescent="0.25">
      <c r="A310" s="14" t="s">
        <v>15</v>
      </c>
      <c r="B310" s="3"/>
      <c r="C310" s="4" t="s">
        <v>12</v>
      </c>
      <c r="D310" s="3"/>
      <c r="E310" s="3"/>
      <c r="G310" s="14" t="s">
        <v>15</v>
      </c>
      <c r="H310" s="3"/>
      <c r="I310" s="4" t="s">
        <v>12</v>
      </c>
      <c r="J310" s="3"/>
      <c r="K310" s="3"/>
    </row>
    <row r="311" spans="1:12" x14ac:dyDescent="0.25">
      <c r="A311" s="5" t="s">
        <v>46</v>
      </c>
      <c r="B311" s="15">
        <v>5200</v>
      </c>
      <c r="C311" s="4" t="s">
        <v>17</v>
      </c>
      <c r="D311" s="7">
        <v>1.1000000000000001</v>
      </c>
      <c r="E311" s="6">
        <f>B311*D311</f>
        <v>5720.0000000000009</v>
      </c>
      <c r="F311" s="16"/>
      <c r="G311" s="5" t="s">
        <v>46</v>
      </c>
      <c r="H311" s="15">
        <v>5200</v>
      </c>
      <c r="I311" s="4" t="s">
        <v>17</v>
      </c>
      <c r="J311" s="7">
        <v>1.1000000000000001</v>
      </c>
      <c r="K311" s="6">
        <f>H311*J311</f>
        <v>5720.0000000000009</v>
      </c>
      <c r="L311" s="16"/>
    </row>
    <row r="312" spans="1:12" x14ac:dyDescent="0.25">
      <c r="A312" s="5" t="s">
        <v>18</v>
      </c>
      <c r="B312" s="6">
        <v>2500</v>
      </c>
      <c r="C312" s="4" t="s">
        <v>17</v>
      </c>
      <c r="D312" s="7">
        <v>0.55000000000000004</v>
      </c>
      <c r="E312" s="6">
        <f>B312*D312</f>
        <v>1375</v>
      </c>
      <c r="G312" s="5" t="s">
        <v>18</v>
      </c>
      <c r="H312" s="6">
        <v>2500</v>
      </c>
      <c r="I312" s="4" t="s">
        <v>17</v>
      </c>
      <c r="J312" s="7">
        <v>0.55000000000000004</v>
      </c>
      <c r="K312" s="6">
        <f>H312*J312</f>
        <v>1375</v>
      </c>
    </row>
    <row r="313" spans="1:12" x14ac:dyDescent="0.25">
      <c r="A313" s="14" t="s">
        <v>19</v>
      </c>
      <c r="B313" s="3"/>
      <c r="C313" s="4" t="s">
        <v>12</v>
      </c>
      <c r="D313" s="3"/>
      <c r="E313" s="3">
        <f>SUM(E311:E312)</f>
        <v>7095.0000000000009</v>
      </c>
      <c r="G313" s="14" t="s">
        <v>19</v>
      </c>
      <c r="H313" s="3"/>
      <c r="I313" s="4" t="s">
        <v>12</v>
      </c>
      <c r="J313" s="3"/>
      <c r="K313" s="3">
        <f>SUM(K311:K312)</f>
        <v>7095.0000000000009</v>
      </c>
    </row>
    <row r="314" spans="1:12" x14ac:dyDescent="0.25">
      <c r="A314" s="5" t="s">
        <v>12</v>
      </c>
      <c r="B314" s="6"/>
      <c r="C314" s="4" t="s">
        <v>12</v>
      </c>
      <c r="D314" s="6"/>
      <c r="E314" s="6"/>
      <c r="G314" s="5" t="s">
        <v>12</v>
      </c>
      <c r="H314" s="6"/>
      <c r="I314" s="4" t="s">
        <v>12</v>
      </c>
      <c r="J314" s="6"/>
      <c r="K314" s="6"/>
    </row>
    <row r="315" spans="1:12" x14ac:dyDescent="0.25">
      <c r="A315" s="14" t="s">
        <v>20</v>
      </c>
      <c r="B315" s="3"/>
      <c r="C315" s="4" t="s">
        <v>12</v>
      </c>
      <c r="D315" s="3"/>
      <c r="E315" s="3"/>
      <c r="G315" s="14" t="s">
        <v>20</v>
      </c>
      <c r="H315" s="3"/>
      <c r="I315" s="4" t="s">
        <v>12</v>
      </c>
      <c r="J315" s="3"/>
      <c r="K315" s="3"/>
    </row>
    <row r="316" spans="1:12" x14ac:dyDescent="0.25">
      <c r="A316" s="5" t="s">
        <v>21</v>
      </c>
      <c r="B316" s="6">
        <v>-150</v>
      </c>
      <c r="C316" s="4" t="s">
        <v>17</v>
      </c>
      <c r="D316" s="7">
        <v>3.25</v>
      </c>
      <c r="E316" s="6">
        <f>B316*D316</f>
        <v>-487.5</v>
      </c>
      <c r="G316" s="5" t="s">
        <v>21</v>
      </c>
      <c r="H316" s="6">
        <v>-150</v>
      </c>
      <c r="I316" s="4" t="s">
        <v>17</v>
      </c>
      <c r="J316" s="7">
        <v>3.25</v>
      </c>
      <c r="K316" s="6">
        <f>H316*J316</f>
        <v>-487.5</v>
      </c>
    </row>
    <row r="317" spans="1:12" x14ac:dyDescent="0.25">
      <c r="A317" s="5" t="s">
        <v>22</v>
      </c>
      <c r="B317" s="15">
        <v>-85</v>
      </c>
      <c r="C317" s="4" t="s">
        <v>17</v>
      </c>
      <c r="D317" s="7">
        <v>9.5</v>
      </c>
      <c r="E317" s="6">
        <f>B317*D317</f>
        <v>-807.5</v>
      </c>
      <c r="G317" s="5" t="s">
        <v>68</v>
      </c>
      <c r="H317" s="15">
        <v>-21</v>
      </c>
      <c r="I317" s="4" t="s">
        <v>69</v>
      </c>
      <c r="J317" s="7"/>
      <c r="K317" s="6"/>
    </row>
    <row r="318" spans="1:12" x14ac:dyDescent="0.25">
      <c r="A318" s="5" t="s">
        <v>23</v>
      </c>
      <c r="B318" s="6">
        <v>-20</v>
      </c>
      <c r="C318" s="4" t="s">
        <v>17</v>
      </c>
      <c r="D318" s="7">
        <v>16</v>
      </c>
      <c r="E318" s="6">
        <f>B318*D318</f>
        <v>-320</v>
      </c>
      <c r="G318" s="5" t="s">
        <v>25</v>
      </c>
      <c r="H318" s="6"/>
      <c r="I318" s="4" t="s">
        <v>26</v>
      </c>
      <c r="J318" s="6"/>
      <c r="K318" s="6">
        <v>-105</v>
      </c>
    </row>
    <row r="319" spans="1:12" x14ac:dyDescent="0.25">
      <c r="A319" s="5" t="s">
        <v>24</v>
      </c>
      <c r="B319" s="6">
        <v>-70</v>
      </c>
      <c r="C319" s="4" t="s">
        <v>17</v>
      </c>
      <c r="D319" s="7">
        <v>6.5</v>
      </c>
      <c r="E319" s="6">
        <f>B319*D319</f>
        <v>-455</v>
      </c>
      <c r="G319" s="5" t="s">
        <v>27</v>
      </c>
      <c r="H319" s="6"/>
      <c r="I319" s="4" t="s">
        <v>26</v>
      </c>
      <c r="J319" s="6"/>
      <c r="K319" s="6">
        <v>-45</v>
      </c>
    </row>
    <row r="320" spans="1:12" x14ac:dyDescent="0.25">
      <c r="A320" s="5" t="s">
        <v>25</v>
      </c>
      <c r="B320" s="6"/>
      <c r="C320" s="4" t="s">
        <v>26</v>
      </c>
      <c r="D320" s="6"/>
      <c r="E320" s="6">
        <v>-105</v>
      </c>
      <c r="G320" s="5" t="s">
        <v>28</v>
      </c>
      <c r="H320" s="6"/>
      <c r="I320" s="4" t="s">
        <v>26</v>
      </c>
      <c r="J320" s="6"/>
      <c r="K320" s="6">
        <v>-15</v>
      </c>
    </row>
    <row r="321" spans="1:11" x14ac:dyDescent="0.25">
      <c r="A321" s="5" t="s">
        <v>27</v>
      </c>
      <c r="B321" s="6"/>
      <c r="C321" s="4" t="s">
        <v>26</v>
      </c>
      <c r="D321" s="6"/>
      <c r="E321" s="6">
        <v>-45</v>
      </c>
      <c r="G321" s="5" t="s">
        <v>29</v>
      </c>
      <c r="H321" s="6"/>
      <c r="I321" s="4" t="s">
        <v>26</v>
      </c>
      <c r="J321" s="6"/>
      <c r="K321" s="6">
        <v>-35</v>
      </c>
    </row>
    <row r="322" spans="1:11" x14ac:dyDescent="0.25">
      <c r="A322" s="5" t="s">
        <v>28</v>
      </c>
      <c r="B322" s="6"/>
      <c r="C322" s="4" t="s">
        <v>26</v>
      </c>
      <c r="D322" s="6"/>
      <c r="E322" s="6">
        <v>-15</v>
      </c>
      <c r="G322" s="14" t="s">
        <v>30</v>
      </c>
      <c r="H322" s="3"/>
      <c r="I322" s="4" t="s">
        <v>12</v>
      </c>
      <c r="J322" s="3"/>
      <c r="K322" s="3">
        <f>SUM(K315:K321)</f>
        <v>-687.5</v>
      </c>
    </row>
    <row r="323" spans="1:11" x14ac:dyDescent="0.25">
      <c r="A323" s="5" t="s">
        <v>29</v>
      </c>
      <c r="B323" s="6"/>
      <c r="C323" s="4" t="s">
        <v>26</v>
      </c>
      <c r="D323" s="6"/>
      <c r="E323" s="6">
        <v>-35</v>
      </c>
      <c r="G323" s="14" t="s">
        <v>31</v>
      </c>
      <c r="H323" s="3"/>
      <c r="I323" s="4" t="s">
        <v>12</v>
      </c>
      <c r="J323" s="3"/>
      <c r="K323" s="3">
        <f>SUM(K313,K322)</f>
        <v>6407.5000000000009</v>
      </c>
    </row>
    <row r="324" spans="1:11" x14ac:dyDescent="0.25">
      <c r="A324" s="14" t="s">
        <v>30</v>
      </c>
      <c r="B324" s="3"/>
      <c r="C324" s="4" t="s">
        <v>12</v>
      </c>
      <c r="D324" s="3"/>
      <c r="E324" s="3">
        <f>SUM(E315:E323)</f>
        <v>-2270</v>
      </c>
      <c r="G324" s="14"/>
      <c r="H324" s="3"/>
      <c r="I324" s="4"/>
      <c r="J324" s="3"/>
      <c r="K324" s="3"/>
    </row>
    <row r="325" spans="1:11" x14ac:dyDescent="0.25">
      <c r="A325" s="14" t="s">
        <v>31</v>
      </c>
      <c r="B325" s="3"/>
      <c r="C325" s="4" t="s">
        <v>12</v>
      </c>
      <c r="D325" s="3"/>
      <c r="E325" s="3">
        <f>SUM(E313,E324)</f>
        <v>4825.0000000000009</v>
      </c>
      <c r="G325" s="14"/>
      <c r="H325" s="3"/>
      <c r="I325" s="4"/>
      <c r="J325" s="3"/>
      <c r="K325" s="3"/>
    </row>
    <row r="326" spans="1:11" x14ac:dyDescent="0.25">
      <c r="A326" s="5" t="s">
        <v>12</v>
      </c>
      <c r="B326" s="6"/>
      <c r="C326" s="4" t="s">
        <v>12</v>
      </c>
      <c r="D326" s="6"/>
      <c r="E326" s="6"/>
      <c r="G326" s="5" t="s">
        <v>12</v>
      </c>
      <c r="H326" s="6"/>
      <c r="I326" s="4" t="s">
        <v>12</v>
      </c>
      <c r="J326" s="6"/>
      <c r="K326" s="6"/>
    </row>
    <row r="327" spans="1:11" x14ac:dyDescent="0.25">
      <c r="A327" s="14" t="s">
        <v>32</v>
      </c>
      <c r="B327" s="3"/>
      <c r="C327" s="4" t="s">
        <v>12</v>
      </c>
      <c r="D327" s="3"/>
      <c r="E327" s="3"/>
      <c r="G327" s="14" t="s">
        <v>32</v>
      </c>
      <c r="H327" s="3"/>
      <c r="I327" s="4" t="s">
        <v>12</v>
      </c>
      <c r="J327" s="3"/>
      <c r="K327" s="3"/>
    </row>
    <row r="328" spans="1:11" x14ac:dyDescent="0.25">
      <c r="A328" s="5" t="s">
        <v>33</v>
      </c>
      <c r="B328" s="6">
        <v>-1</v>
      </c>
      <c r="C328" s="4" t="s">
        <v>12</v>
      </c>
      <c r="D328" s="6">
        <v>652.5</v>
      </c>
      <c r="E328" s="6">
        <f t="shared" ref="E328:E336" si="14">B328*D328</f>
        <v>-652.5</v>
      </c>
      <c r="G328" s="5" t="s">
        <v>33</v>
      </c>
      <c r="H328" s="6">
        <v>-1</v>
      </c>
      <c r="I328" s="4" t="s">
        <v>12</v>
      </c>
      <c r="J328" s="6">
        <v>652.5</v>
      </c>
      <c r="K328" s="6">
        <f t="shared" ref="K328:K336" si="15">H328*J328</f>
        <v>-652.5</v>
      </c>
    </row>
    <row r="329" spans="1:11" x14ac:dyDescent="0.25">
      <c r="A329" s="5" t="s">
        <v>34</v>
      </c>
      <c r="B329" s="6">
        <v>-1</v>
      </c>
      <c r="C329" s="4" t="s">
        <v>12</v>
      </c>
      <c r="D329" s="6">
        <v>142.5</v>
      </c>
      <c r="E329" s="6">
        <f t="shared" si="14"/>
        <v>-142.5</v>
      </c>
      <c r="G329" s="5" t="s">
        <v>70</v>
      </c>
      <c r="H329" s="15">
        <f>H317</f>
        <v>-21</v>
      </c>
      <c r="I329" s="4" t="s">
        <v>12</v>
      </c>
      <c r="J329" s="6">
        <v>19.8</v>
      </c>
      <c r="K329" s="6">
        <f t="shared" si="15"/>
        <v>-415.8</v>
      </c>
    </row>
    <row r="330" spans="1:11" x14ac:dyDescent="0.25">
      <c r="A330" s="5" t="s">
        <v>35</v>
      </c>
      <c r="B330" s="6">
        <v>-1</v>
      </c>
      <c r="C330" s="4" t="s">
        <v>12</v>
      </c>
      <c r="D330" s="6">
        <v>380</v>
      </c>
      <c r="E330" s="6">
        <f t="shared" si="14"/>
        <v>-380</v>
      </c>
      <c r="G330" s="5" t="s">
        <v>35</v>
      </c>
      <c r="H330" s="6">
        <v>-1</v>
      </c>
      <c r="I330" s="4" t="s">
        <v>12</v>
      </c>
      <c r="J330" s="6">
        <v>380</v>
      </c>
      <c r="K330" s="6">
        <f t="shared" si="15"/>
        <v>-380</v>
      </c>
    </row>
    <row r="331" spans="1:11" x14ac:dyDescent="0.25">
      <c r="A331" s="5" t="s">
        <v>36</v>
      </c>
      <c r="B331" s="6">
        <v>-2</v>
      </c>
      <c r="C331" s="4" t="s">
        <v>12</v>
      </c>
      <c r="D331" s="6">
        <v>180</v>
      </c>
      <c r="E331" s="6">
        <f t="shared" si="14"/>
        <v>-360</v>
      </c>
      <c r="G331" s="5" t="s">
        <v>36</v>
      </c>
      <c r="H331" s="6">
        <v>-2</v>
      </c>
      <c r="I331" s="4" t="s">
        <v>12</v>
      </c>
      <c r="J331" s="6">
        <v>180</v>
      </c>
      <c r="K331" s="6">
        <f t="shared" si="15"/>
        <v>-360</v>
      </c>
    </row>
    <row r="332" spans="1:11" x14ac:dyDescent="0.25">
      <c r="A332" s="5" t="s">
        <v>37</v>
      </c>
      <c r="B332" s="6">
        <v>-1</v>
      </c>
      <c r="C332" s="4" t="s">
        <v>12</v>
      </c>
      <c r="D332" s="6">
        <v>758</v>
      </c>
      <c r="E332" s="6">
        <f t="shared" si="14"/>
        <v>-758</v>
      </c>
      <c r="G332" s="5" t="s">
        <v>37</v>
      </c>
      <c r="H332" s="6">
        <v>-1</v>
      </c>
      <c r="I332" s="4" t="s">
        <v>12</v>
      </c>
      <c r="J332" s="6">
        <v>758</v>
      </c>
      <c r="K332" s="6">
        <f t="shared" si="15"/>
        <v>-758</v>
      </c>
    </row>
    <row r="333" spans="1:11" x14ac:dyDescent="0.25">
      <c r="A333" s="5" t="s">
        <v>38</v>
      </c>
      <c r="B333" s="6">
        <v>-1</v>
      </c>
      <c r="C333" s="4" t="s">
        <v>12</v>
      </c>
      <c r="D333" s="6">
        <v>357</v>
      </c>
      <c r="E333" s="6">
        <f t="shared" si="14"/>
        <v>-357</v>
      </c>
      <c r="G333" s="5" t="s">
        <v>38</v>
      </c>
      <c r="H333" s="6">
        <v>-1</v>
      </c>
      <c r="I333" s="4" t="s">
        <v>12</v>
      </c>
      <c r="J333" s="6">
        <v>357</v>
      </c>
      <c r="K333" s="6">
        <f t="shared" si="15"/>
        <v>-357</v>
      </c>
    </row>
    <row r="334" spans="1:11" x14ac:dyDescent="0.25">
      <c r="A334" s="5" t="s">
        <v>39</v>
      </c>
      <c r="B334" s="15">
        <f>-B311</f>
        <v>-5200</v>
      </c>
      <c r="C334" s="4" t="s">
        <v>12</v>
      </c>
      <c r="D334" s="8">
        <v>0.09</v>
      </c>
      <c r="E334" s="6">
        <f t="shared" si="14"/>
        <v>-468</v>
      </c>
      <c r="G334" s="5" t="s">
        <v>39</v>
      </c>
      <c r="H334" s="15">
        <f>-H311</f>
        <v>-5200</v>
      </c>
      <c r="I334" s="4" t="s">
        <v>12</v>
      </c>
      <c r="J334" s="8">
        <v>0.09</v>
      </c>
      <c r="K334" s="6">
        <f t="shared" si="15"/>
        <v>-468</v>
      </c>
    </row>
    <row r="335" spans="1:11" x14ac:dyDescent="0.25">
      <c r="A335" s="5" t="s">
        <v>40</v>
      </c>
      <c r="B335" s="9">
        <v>-5</v>
      </c>
      <c r="C335" s="4" t="s">
        <v>12</v>
      </c>
      <c r="D335" s="6">
        <v>85</v>
      </c>
      <c r="E335" s="6">
        <f t="shared" si="14"/>
        <v>-425</v>
      </c>
      <c r="G335" s="5" t="s">
        <v>40</v>
      </c>
      <c r="H335" s="9">
        <v>-5</v>
      </c>
      <c r="I335" s="4" t="s">
        <v>12</v>
      </c>
      <c r="J335" s="6">
        <v>85</v>
      </c>
      <c r="K335" s="6">
        <f t="shared" si="15"/>
        <v>-425</v>
      </c>
    </row>
    <row r="336" spans="1:11" x14ac:dyDescent="0.25">
      <c r="A336" s="5" t="s">
        <v>41</v>
      </c>
      <c r="B336" s="6">
        <v>-1</v>
      </c>
      <c r="C336" s="4" t="s">
        <v>12</v>
      </c>
      <c r="D336" s="6">
        <v>206</v>
      </c>
      <c r="E336" s="6">
        <f t="shared" si="14"/>
        <v>-206</v>
      </c>
      <c r="G336" s="5" t="s">
        <v>41</v>
      </c>
      <c r="H336" s="6">
        <v>-1</v>
      </c>
      <c r="I336" s="4" t="s">
        <v>12</v>
      </c>
      <c r="J336" s="6">
        <v>206</v>
      </c>
      <c r="K336" s="6">
        <f t="shared" si="15"/>
        <v>-206</v>
      </c>
    </row>
    <row r="337" spans="1:12" x14ac:dyDescent="0.25">
      <c r="A337" s="5" t="s">
        <v>42</v>
      </c>
      <c r="B337" s="6"/>
      <c r="C337" s="4" t="s">
        <v>12</v>
      </c>
      <c r="D337" s="6"/>
      <c r="E337" s="6">
        <v>-500</v>
      </c>
      <c r="G337" s="5" t="s">
        <v>42</v>
      </c>
      <c r="H337" s="6"/>
      <c r="I337" s="4" t="s">
        <v>12</v>
      </c>
      <c r="J337" s="6"/>
      <c r="K337" s="6">
        <v>-500</v>
      </c>
    </row>
    <row r="338" spans="1:12" x14ac:dyDescent="0.25">
      <c r="A338" s="14" t="s">
        <v>43</v>
      </c>
      <c r="B338" s="3"/>
      <c r="C338" s="4" t="s">
        <v>12</v>
      </c>
      <c r="D338" s="3"/>
      <c r="E338" s="3">
        <f>SUM(E328:E337)</f>
        <v>-4249</v>
      </c>
      <c r="G338" s="14" t="s">
        <v>43</v>
      </c>
      <c r="H338" s="3"/>
      <c r="I338" s="4" t="s">
        <v>12</v>
      </c>
      <c r="J338" s="3"/>
      <c r="K338" s="3">
        <f>SUM(K328:K337)</f>
        <v>-4522.3</v>
      </c>
    </row>
    <row r="339" spans="1:12" x14ac:dyDescent="0.25">
      <c r="A339" s="5" t="s">
        <v>44</v>
      </c>
      <c r="B339" s="6"/>
      <c r="C339" s="4" t="s">
        <v>12</v>
      </c>
      <c r="D339" s="6"/>
      <c r="E339" s="6">
        <f>SUM(E325,E338)</f>
        <v>576.00000000000091</v>
      </c>
      <c r="G339" s="5" t="s">
        <v>44</v>
      </c>
      <c r="H339" s="6"/>
      <c r="I339" s="4" t="s">
        <v>12</v>
      </c>
      <c r="J339" s="6"/>
      <c r="K339" s="6">
        <f>SUM(K323,K338)</f>
        <v>1885.2000000000007</v>
      </c>
      <c r="L339" s="16"/>
    </row>
    <row r="343" spans="1:12" x14ac:dyDescent="0.25">
      <c r="A343" s="13"/>
      <c r="G343" s="13"/>
    </row>
    <row r="345" spans="1:12" x14ac:dyDescent="0.25">
      <c r="A345" t="s">
        <v>56</v>
      </c>
      <c r="G345" t="s">
        <v>56</v>
      </c>
    </row>
    <row r="346" spans="1:12" x14ac:dyDescent="0.25">
      <c r="A346" s="13" t="s">
        <v>1</v>
      </c>
      <c r="B346" s="13" t="s">
        <v>2</v>
      </c>
      <c r="G346" s="13" t="s">
        <v>1</v>
      </c>
      <c r="H346" s="13" t="s">
        <v>2</v>
      </c>
    </row>
    <row r="347" spans="1:12" x14ac:dyDescent="0.25">
      <c r="A347" s="13" t="s">
        <v>3</v>
      </c>
      <c r="B347" s="13" t="s">
        <v>109</v>
      </c>
      <c r="G347" s="13" t="s">
        <v>3</v>
      </c>
      <c r="H347" s="13" t="s">
        <v>109</v>
      </c>
    </row>
    <row r="348" spans="1:12" x14ac:dyDescent="0.25">
      <c r="A348" s="13" t="s">
        <v>4</v>
      </c>
      <c r="B348" s="13" t="s">
        <v>5</v>
      </c>
      <c r="G348" s="13" t="s">
        <v>4</v>
      </c>
      <c r="H348" s="13" t="s">
        <v>5</v>
      </c>
    </row>
    <row r="349" spans="1:12" x14ac:dyDescent="0.25">
      <c r="A349" s="13" t="s">
        <v>6</v>
      </c>
      <c r="B349" s="11" t="s">
        <v>118</v>
      </c>
      <c r="G349" s="13" t="s">
        <v>6</v>
      </c>
      <c r="H349" s="11" t="s">
        <v>118</v>
      </c>
    </row>
    <row r="350" spans="1:12" x14ac:dyDescent="0.25">
      <c r="A350" s="13" t="s">
        <v>8</v>
      </c>
      <c r="B350" s="13" t="s">
        <v>9</v>
      </c>
      <c r="G350" s="13" t="s">
        <v>8</v>
      </c>
      <c r="H350" s="13" t="s">
        <v>67</v>
      </c>
    </row>
    <row r="352" spans="1:12" x14ac:dyDescent="0.25">
      <c r="A352" s="1" t="s">
        <v>10</v>
      </c>
      <c r="B352" s="2" t="s">
        <v>11</v>
      </c>
      <c r="C352" s="2" t="s">
        <v>12</v>
      </c>
      <c r="D352" s="2" t="s">
        <v>13</v>
      </c>
      <c r="E352" s="2" t="s">
        <v>14</v>
      </c>
      <c r="G352" s="1" t="s">
        <v>10</v>
      </c>
      <c r="H352" s="2" t="s">
        <v>11</v>
      </c>
      <c r="I352" s="2" t="s">
        <v>12</v>
      </c>
      <c r="J352" s="2" t="s">
        <v>13</v>
      </c>
      <c r="K352" s="2" t="s">
        <v>14</v>
      </c>
    </row>
    <row r="353" spans="1:11" x14ac:dyDescent="0.25">
      <c r="A353" s="14" t="s">
        <v>15</v>
      </c>
      <c r="B353" s="3"/>
      <c r="C353" s="4" t="s">
        <v>12</v>
      </c>
      <c r="D353" s="3"/>
      <c r="E353" s="3"/>
      <c r="G353" s="14" t="s">
        <v>15</v>
      </c>
      <c r="H353" s="3"/>
      <c r="I353" s="4" t="s">
        <v>12</v>
      </c>
      <c r="J353" s="3"/>
      <c r="K353" s="3"/>
    </row>
    <row r="354" spans="1:11" x14ac:dyDescent="0.25">
      <c r="A354" s="5" t="s">
        <v>57</v>
      </c>
      <c r="B354" s="15">
        <v>3900</v>
      </c>
      <c r="C354" s="4" t="s">
        <v>17</v>
      </c>
      <c r="D354" s="7">
        <v>3.5</v>
      </c>
      <c r="E354" s="6">
        <f>B354*D354</f>
        <v>13650</v>
      </c>
      <c r="G354" s="5" t="s">
        <v>57</v>
      </c>
      <c r="H354" s="15">
        <v>3900</v>
      </c>
      <c r="I354" s="4" t="s">
        <v>17</v>
      </c>
      <c r="J354" s="7">
        <v>3.5</v>
      </c>
      <c r="K354" s="6">
        <f>H354*J354</f>
        <v>13650</v>
      </c>
    </row>
    <row r="355" spans="1:11" x14ac:dyDescent="0.25">
      <c r="A355" s="14" t="s">
        <v>19</v>
      </c>
      <c r="B355" s="3"/>
      <c r="C355" s="4" t="s">
        <v>12</v>
      </c>
      <c r="D355" s="3"/>
      <c r="E355" s="3">
        <f>SUM(E354:E354)</f>
        <v>13650</v>
      </c>
      <c r="G355" s="14" t="s">
        <v>19</v>
      </c>
      <c r="H355" s="3"/>
      <c r="I355" s="4" t="s">
        <v>12</v>
      </c>
      <c r="J355" s="3"/>
      <c r="K355" s="3">
        <f>SUM(K354:K354)</f>
        <v>13650</v>
      </c>
    </row>
    <row r="356" spans="1:11" x14ac:dyDescent="0.25">
      <c r="A356" s="5" t="s">
        <v>12</v>
      </c>
      <c r="B356" s="6"/>
      <c r="C356" s="4" t="s">
        <v>12</v>
      </c>
      <c r="D356" s="6"/>
      <c r="E356" s="6"/>
      <c r="G356" s="5" t="s">
        <v>12</v>
      </c>
      <c r="H356" s="6"/>
      <c r="I356" s="4" t="s">
        <v>12</v>
      </c>
      <c r="J356" s="6"/>
      <c r="K356" s="6"/>
    </row>
    <row r="357" spans="1:11" x14ac:dyDescent="0.25">
      <c r="A357" s="14" t="s">
        <v>20</v>
      </c>
      <c r="B357" s="3"/>
      <c r="C357" s="4" t="s">
        <v>12</v>
      </c>
      <c r="D357" s="3"/>
      <c r="E357" s="3"/>
      <c r="G357" s="14" t="s">
        <v>20</v>
      </c>
      <c r="H357" s="3"/>
      <c r="I357" s="4" t="s">
        <v>12</v>
      </c>
      <c r="J357" s="3"/>
      <c r="K357" s="3"/>
    </row>
    <row r="358" spans="1:11" x14ac:dyDescent="0.25">
      <c r="A358" s="5" t="s">
        <v>21</v>
      </c>
      <c r="B358" s="7">
        <v>-0.25</v>
      </c>
      <c r="C358" s="4" t="s">
        <v>54</v>
      </c>
      <c r="D358" s="7">
        <v>1900</v>
      </c>
      <c r="E358" s="6">
        <f>B358*D358</f>
        <v>-475</v>
      </c>
      <c r="G358" s="5" t="s">
        <v>21</v>
      </c>
      <c r="H358" s="7">
        <v>-0.25</v>
      </c>
      <c r="I358" s="4" t="s">
        <v>54</v>
      </c>
      <c r="J358" s="7">
        <v>1900</v>
      </c>
      <c r="K358" s="6">
        <f>H358*J358</f>
        <v>-475</v>
      </c>
    </row>
    <row r="359" spans="1:11" x14ac:dyDescent="0.25">
      <c r="A359" s="5" t="s">
        <v>22</v>
      </c>
      <c r="B359" s="15">
        <v>-152</v>
      </c>
      <c r="C359" s="4" t="s">
        <v>17</v>
      </c>
      <c r="D359" s="7">
        <v>9.5</v>
      </c>
      <c r="E359" s="6">
        <f>B359*D359</f>
        <v>-1444</v>
      </c>
      <c r="G359" s="5" t="s">
        <v>22</v>
      </c>
      <c r="H359" s="15">
        <v>-18</v>
      </c>
      <c r="I359" s="4" t="s">
        <v>17</v>
      </c>
      <c r="J359" s="7">
        <v>9.5</v>
      </c>
      <c r="K359" s="6">
        <f>H359*J359</f>
        <v>-171</v>
      </c>
    </row>
    <row r="360" spans="1:11" x14ac:dyDescent="0.25">
      <c r="A360" s="5" t="s">
        <v>23</v>
      </c>
      <c r="B360" s="6">
        <v>-22</v>
      </c>
      <c r="C360" s="4" t="s">
        <v>17</v>
      </c>
      <c r="D360" s="7">
        <v>16</v>
      </c>
      <c r="E360" s="6">
        <f>B360*D360</f>
        <v>-352</v>
      </c>
      <c r="G360" s="5" t="s">
        <v>68</v>
      </c>
      <c r="H360" s="15">
        <v>-34</v>
      </c>
      <c r="I360" s="4" t="s">
        <v>69</v>
      </c>
      <c r="J360" s="7"/>
      <c r="K360" s="6"/>
    </row>
    <row r="361" spans="1:11" x14ac:dyDescent="0.25">
      <c r="A361" s="5" t="s">
        <v>24</v>
      </c>
      <c r="B361" s="6">
        <v>-57</v>
      </c>
      <c r="C361" s="4" t="s">
        <v>17</v>
      </c>
      <c r="D361" s="7">
        <v>6.5</v>
      </c>
      <c r="E361" s="6">
        <f>B361*D361</f>
        <v>-370.5</v>
      </c>
      <c r="G361" s="5" t="s">
        <v>25</v>
      </c>
      <c r="H361" s="6"/>
      <c r="I361" s="4" t="s">
        <v>26</v>
      </c>
      <c r="J361" s="6"/>
      <c r="K361" s="6">
        <v>-640</v>
      </c>
    </row>
    <row r="362" spans="1:11" x14ac:dyDescent="0.25">
      <c r="A362" s="5" t="s">
        <v>25</v>
      </c>
      <c r="B362" s="6"/>
      <c r="C362" s="4" t="s">
        <v>26</v>
      </c>
      <c r="D362" s="6"/>
      <c r="E362" s="6">
        <v>-640</v>
      </c>
      <c r="G362" s="5" t="s">
        <v>27</v>
      </c>
      <c r="H362" s="6"/>
      <c r="I362" s="4" t="s">
        <v>26</v>
      </c>
      <c r="J362" s="6"/>
      <c r="K362" s="6">
        <v>-245</v>
      </c>
    </row>
    <row r="363" spans="1:11" x14ac:dyDescent="0.25">
      <c r="A363" s="5" t="s">
        <v>27</v>
      </c>
      <c r="B363" s="6"/>
      <c r="C363" s="4" t="s">
        <v>26</v>
      </c>
      <c r="D363" s="6"/>
      <c r="E363" s="6">
        <v>-245</v>
      </c>
      <c r="G363" s="5" t="s">
        <v>28</v>
      </c>
      <c r="H363" s="6"/>
      <c r="I363" s="4" t="s">
        <v>26</v>
      </c>
      <c r="J363" s="6"/>
      <c r="K363" s="6">
        <v>-245</v>
      </c>
    </row>
    <row r="364" spans="1:11" x14ac:dyDescent="0.25">
      <c r="A364" s="5" t="s">
        <v>28</v>
      </c>
      <c r="B364" s="6"/>
      <c r="C364" s="4" t="s">
        <v>26</v>
      </c>
      <c r="D364" s="6"/>
      <c r="E364" s="6">
        <v>-245</v>
      </c>
      <c r="G364" s="5" t="s">
        <v>29</v>
      </c>
      <c r="H364" s="6"/>
      <c r="I364" s="4" t="s">
        <v>26</v>
      </c>
      <c r="J364" s="6"/>
      <c r="K364" s="6">
        <v>-40</v>
      </c>
    </row>
    <row r="365" spans="1:11" x14ac:dyDescent="0.25">
      <c r="A365" s="5" t="s">
        <v>29</v>
      </c>
      <c r="B365" s="6"/>
      <c r="C365" s="4" t="s">
        <v>26</v>
      </c>
      <c r="D365" s="6"/>
      <c r="E365" s="6">
        <v>-40</v>
      </c>
      <c r="G365" s="5" t="s">
        <v>58</v>
      </c>
      <c r="H365" s="6"/>
      <c r="I365" s="4" t="s">
        <v>26</v>
      </c>
      <c r="J365" s="6"/>
      <c r="K365" s="6">
        <v>-125</v>
      </c>
    </row>
    <row r="366" spans="1:11" x14ac:dyDescent="0.25">
      <c r="A366" s="5" t="s">
        <v>58</v>
      </c>
      <c r="B366" s="6"/>
      <c r="C366" s="4" t="s">
        <v>26</v>
      </c>
      <c r="D366" s="6"/>
      <c r="E366" s="6">
        <v>-125</v>
      </c>
      <c r="G366" s="5" t="s">
        <v>59</v>
      </c>
      <c r="H366" s="6">
        <v>-3100</v>
      </c>
      <c r="I366" s="4" t="s">
        <v>26</v>
      </c>
      <c r="J366" s="7">
        <v>7.0000000000000007E-2</v>
      </c>
      <c r="K366" s="6">
        <f>H366*J366</f>
        <v>-217.00000000000003</v>
      </c>
    </row>
    <row r="367" spans="1:11" x14ac:dyDescent="0.25">
      <c r="A367" s="5" t="s">
        <v>59</v>
      </c>
      <c r="B367" s="6">
        <v>-3100</v>
      </c>
      <c r="C367" s="4" t="s">
        <v>26</v>
      </c>
      <c r="D367" s="7">
        <v>7.0000000000000007E-2</v>
      </c>
      <c r="E367" s="6">
        <f>B367*D367</f>
        <v>-217.00000000000003</v>
      </c>
      <c r="G367" s="14" t="s">
        <v>30</v>
      </c>
      <c r="H367" s="3"/>
      <c r="I367" s="4" t="s">
        <v>12</v>
      </c>
      <c r="J367" s="3"/>
      <c r="K367" s="3">
        <f>SUM(K357:K366)</f>
        <v>-2158</v>
      </c>
    </row>
    <row r="368" spans="1:11" x14ac:dyDescent="0.25">
      <c r="A368" s="14" t="s">
        <v>30</v>
      </c>
      <c r="B368" s="3"/>
      <c r="C368" s="4" t="s">
        <v>12</v>
      </c>
      <c r="D368" s="3"/>
      <c r="E368" s="3">
        <f>SUM(E357:E367)</f>
        <v>-4153.5</v>
      </c>
      <c r="G368" s="14" t="s">
        <v>31</v>
      </c>
      <c r="H368" s="3"/>
      <c r="I368" s="4" t="s">
        <v>12</v>
      </c>
      <c r="J368" s="3"/>
      <c r="K368" s="3">
        <f>SUM(K355,K367)</f>
        <v>11492</v>
      </c>
    </row>
    <row r="369" spans="1:12" x14ac:dyDescent="0.25">
      <c r="A369" s="14" t="s">
        <v>31</v>
      </c>
      <c r="B369" s="3"/>
      <c r="C369" s="4" t="s">
        <v>12</v>
      </c>
      <c r="D369" s="3"/>
      <c r="E369" s="3">
        <f>SUM(E355,E368)</f>
        <v>9496.5</v>
      </c>
      <c r="G369" s="14"/>
      <c r="H369" s="3"/>
      <c r="I369" s="4"/>
      <c r="J369" s="3"/>
      <c r="K369" s="3"/>
    </row>
    <row r="370" spans="1:12" x14ac:dyDescent="0.25">
      <c r="A370" s="14"/>
      <c r="B370" s="3"/>
      <c r="C370" s="4"/>
      <c r="D370" s="3"/>
      <c r="E370" s="3"/>
      <c r="G370" s="14"/>
      <c r="H370" s="3"/>
      <c r="I370" s="4"/>
      <c r="J370" s="3"/>
      <c r="K370" s="3"/>
    </row>
    <row r="371" spans="1:12" x14ac:dyDescent="0.25">
      <c r="A371" s="5" t="s">
        <v>12</v>
      </c>
      <c r="B371" s="6"/>
      <c r="C371" s="4" t="s">
        <v>12</v>
      </c>
      <c r="D371" s="6"/>
      <c r="E371" s="6"/>
      <c r="G371" s="5" t="s">
        <v>12</v>
      </c>
      <c r="H371" s="6"/>
      <c r="I371" s="4" t="s">
        <v>12</v>
      </c>
      <c r="J371" s="6"/>
      <c r="K371" s="6"/>
    </row>
    <row r="372" spans="1:12" x14ac:dyDescent="0.25">
      <c r="A372" s="14" t="s">
        <v>32</v>
      </c>
      <c r="B372" s="3"/>
      <c r="C372" s="4" t="s">
        <v>12</v>
      </c>
      <c r="D372" s="3"/>
      <c r="E372" s="3"/>
      <c r="G372" s="14" t="s">
        <v>32</v>
      </c>
      <c r="H372" s="3"/>
      <c r="I372" s="4" t="s">
        <v>12</v>
      </c>
      <c r="J372" s="3"/>
      <c r="K372" s="3"/>
    </row>
    <row r="373" spans="1:12" x14ac:dyDescent="0.25">
      <c r="A373" s="5" t="s">
        <v>33</v>
      </c>
      <c r="B373" s="6">
        <v>-1</v>
      </c>
      <c r="C373" s="4" t="s">
        <v>12</v>
      </c>
      <c r="D373" s="6">
        <v>652.5</v>
      </c>
      <c r="E373" s="6">
        <f t="shared" ref="E373:E379" si="16">B373*D373</f>
        <v>-652.5</v>
      </c>
      <c r="G373" s="5" t="s">
        <v>33</v>
      </c>
      <c r="H373" s="6">
        <v>-1</v>
      </c>
      <c r="I373" s="4" t="s">
        <v>12</v>
      </c>
      <c r="J373" s="6">
        <v>652.5</v>
      </c>
      <c r="K373" s="6">
        <f t="shared" ref="K373:K380" si="17">H373*J373</f>
        <v>-652.5</v>
      </c>
    </row>
    <row r="374" spans="1:12" x14ac:dyDescent="0.25">
      <c r="A374" s="5" t="s">
        <v>34</v>
      </c>
      <c r="B374" s="6">
        <v>-2</v>
      </c>
      <c r="C374" s="4" t="s">
        <v>12</v>
      </c>
      <c r="D374" s="6">
        <v>142.5</v>
      </c>
      <c r="E374" s="6">
        <f t="shared" si="16"/>
        <v>-285</v>
      </c>
      <c r="G374" s="5" t="s">
        <v>70</v>
      </c>
      <c r="H374" s="15">
        <f>H360</f>
        <v>-34</v>
      </c>
      <c r="I374" s="4" t="s">
        <v>12</v>
      </c>
      <c r="J374" s="6">
        <v>19</v>
      </c>
      <c r="K374" s="6">
        <f t="shared" si="17"/>
        <v>-646</v>
      </c>
    </row>
    <row r="375" spans="1:12" x14ac:dyDescent="0.25">
      <c r="A375" s="5" t="s">
        <v>35</v>
      </c>
      <c r="B375" s="6">
        <v>-1</v>
      </c>
      <c r="C375" s="4" t="s">
        <v>12</v>
      </c>
      <c r="D375" s="6">
        <v>380</v>
      </c>
      <c r="E375" s="6">
        <f t="shared" si="16"/>
        <v>-380</v>
      </c>
      <c r="G375" s="5" t="s">
        <v>34</v>
      </c>
      <c r="H375" s="6">
        <v>-1</v>
      </c>
      <c r="I375" s="4" t="s">
        <v>12</v>
      </c>
      <c r="J375" s="6">
        <v>142.5</v>
      </c>
      <c r="K375" s="6">
        <f t="shared" si="17"/>
        <v>-142.5</v>
      </c>
    </row>
    <row r="376" spans="1:12" x14ac:dyDescent="0.25">
      <c r="A376" s="5" t="s">
        <v>36</v>
      </c>
      <c r="B376" s="6">
        <v>-6</v>
      </c>
      <c r="C376" s="4" t="s">
        <v>12</v>
      </c>
      <c r="D376" s="6">
        <v>180</v>
      </c>
      <c r="E376" s="6">
        <f t="shared" si="16"/>
        <v>-1080</v>
      </c>
      <c r="G376" s="5" t="s">
        <v>35</v>
      </c>
      <c r="H376" s="6">
        <v>-1</v>
      </c>
      <c r="I376" s="4" t="s">
        <v>12</v>
      </c>
      <c r="J376" s="6">
        <v>380</v>
      </c>
      <c r="K376" s="6">
        <f t="shared" si="17"/>
        <v>-380</v>
      </c>
    </row>
    <row r="377" spans="1:12" x14ac:dyDescent="0.25">
      <c r="A377" s="5" t="s">
        <v>37</v>
      </c>
      <c r="B377" s="6">
        <v>-1</v>
      </c>
      <c r="C377" s="4" t="s">
        <v>12</v>
      </c>
      <c r="D377" s="6">
        <v>850</v>
      </c>
      <c r="E377" s="6">
        <f t="shared" si="16"/>
        <v>-850</v>
      </c>
      <c r="G377" s="5" t="s">
        <v>36</v>
      </c>
      <c r="H377" s="6">
        <v>-6</v>
      </c>
      <c r="I377" s="4" t="s">
        <v>12</v>
      </c>
      <c r="J377" s="6">
        <v>180</v>
      </c>
      <c r="K377" s="6">
        <f t="shared" si="17"/>
        <v>-1080</v>
      </c>
    </row>
    <row r="378" spans="1:12" x14ac:dyDescent="0.25">
      <c r="A378" s="5" t="s">
        <v>60</v>
      </c>
      <c r="B378" s="6">
        <v>-1</v>
      </c>
      <c r="C378" s="4" t="s">
        <v>12</v>
      </c>
      <c r="D378" s="6">
        <v>400</v>
      </c>
      <c r="E378" s="6">
        <f t="shared" si="16"/>
        <v>-400</v>
      </c>
      <c r="G378" s="5" t="s">
        <v>37</v>
      </c>
      <c r="H378" s="6">
        <v>-1</v>
      </c>
      <c r="I378" s="4" t="s">
        <v>12</v>
      </c>
      <c r="J378" s="6">
        <v>850</v>
      </c>
      <c r="K378" s="6">
        <f t="shared" si="17"/>
        <v>-850</v>
      </c>
    </row>
    <row r="379" spans="1:12" x14ac:dyDescent="0.25">
      <c r="A379" s="5" t="s">
        <v>61</v>
      </c>
      <c r="B379" s="15">
        <f>-B354</f>
        <v>-3900</v>
      </c>
      <c r="C379" s="4" t="s">
        <v>12</v>
      </c>
      <c r="D379" s="7">
        <v>0.17</v>
      </c>
      <c r="E379" s="6">
        <f t="shared" si="16"/>
        <v>-663</v>
      </c>
      <c r="G379" s="5" t="s">
        <v>60</v>
      </c>
      <c r="H379" s="6">
        <v>-1</v>
      </c>
      <c r="I379" s="4" t="s">
        <v>12</v>
      </c>
      <c r="J379" s="6">
        <v>400</v>
      </c>
      <c r="K379" s="6">
        <f t="shared" si="17"/>
        <v>-400</v>
      </c>
    </row>
    <row r="380" spans="1:12" x14ac:dyDescent="0.25">
      <c r="A380" s="5" t="s">
        <v>42</v>
      </c>
      <c r="B380" s="6"/>
      <c r="C380" s="4" t="s">
        <v>12</v>
      </c>
      <c r="D380" s="6"/>
      <c r="E380" s="6">
        <v>-500</v>
      </c>
      <c r="G380" s="5" t="s">
        <v>61</v>
      </c>
      <c r="H380" s="15">
        <f>-H354</f>
        <v>-3900</v>
      </c>
      <c r="I380" s="4" t="s">
        <v>12</v>
      </c>
      <c r="J380" s="7">
        <v>0.17</v>
      </c>
      <c r="K380" s="6">
        <f t="shared" si="17"/>
        <v>-663</v>
      </c>
    </row>
    <row r="381" spans="1:12" x14ac:dyDescent="0.25">
      <c r="A381" s="14" t="s">
        <v>43</v>
      </c>
      <c r="B381" s="3"/>
      <c r="C381" s="4" t="s">
        <v>12</v>
      </c>
      <c r="D381" s="3"/>
      <c r="E381" s="3">
        <f>SUM(E373:E380)</f>
        <v>-4810.5</v>
      </c>
      <c r="G381" s="5" t="s">
        <v>42</v>
      </c>
      <c r="H381" s="6"/>
      <c r="I381" s="4" t="s">
        <v>12</v>
      </c>
      <c r="J381" s="6"/>
      <c r="K381" s="6">
        <v>-500</v>
      </c>
    </row>
    <row r="382" spans="1:12" x14ac:dyDescent="0.25">
      <c r="A382" s="14"/>
      <c r="B382" s="3"/>
      <c r="C382" s="4"/>
      <c r="D382" s="3"/>
      <c r="E382" s="3"/>
      <c r="G382" s="14" t="s">
        <v>43</v>
      </c>
      <c r="H382" s="3"/>
      <c r="I382" s="4" t="s">
        <v>12</v>
      </c>
      <c r="J382" s="3"/>
      <c r="K382" s="3">
        <f>SUM(K373:K381)</f>
        <v>-5314</v>
      </c>
    </row>
    <row r="383" spans="1:12" x14ac:dyDescent="0.25">
      <c r="A383" s="5" t="s">
        <v>44</v>
      </c>
      <c r="B383" s="6"/>
      <c r="C383" s="4" t="s">
        <v>12</v>
      </c>
      <c r="D383" s="6"/>
      <c r="E383" s="6">
        <f>SUM(E369,E381)</f>
        <v>4686</v>
      </c>
      <c r="G383" s="5" t="s">
        <v>44</v>
      </c>
      <c r="H383" s="6"/>
      <c r="I383" s="4" t="s">
        <v>12</v>
      </c>
      <c r="J383" s="6"/>
      <c r="K383" s="6">
        <f>SUM(K368,K382)</f>
        <v>6178</v>
      </c>
      <c r="L383" s="16"/>
    </row>
    <row r="385" spans="1:7" x14ac:dyDescent="0.25">
      <c r="A385" s="13" t="s">
        <v>62</v>
      </c>
      <c r="G385" s="13" t="s">
        <v>62</v>
      </c>
    </row>
    <row r="387" spans="1:7" x14ac:dyDescent="0.25">
      <c r="A387" s="13"/>
      <c r="G387" s="13"/>
    </row>
    <row r="389" spans="1:7" x14ac:dyDescent="0.25">
      <c r="A389" s="13"/>
      <c r="G389" s="13"/>
    </row>
    <row r="390" spans="1:7" x14ac:dyDescent="0.25">
      <c r="A390" s="13"/>
      <c r="G390" s="13"/>
    </row>
    <row r="392" spans="1:7" x14ac:dyDescent="0.25">
      <c r="A392" s="13"/>
      <c r="G392" s="13"/>
    </row>
    <row r="393" spans="1:7" x14ac:dyDescent="0.25">
      <c r="A393" s="13"/>
      <c r="G393"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677B-8000-4FF8-95D2-AB6F6AD76D44}">
  <sheetPr>
    <tabColor rgb="FF00B050"/>
  </sheetPr>
  <dimension ref="A1:L221"/>
  <sheetViews>
    <sheetView workbookViewId="0">
      <selection activeCell="K40" sqref="K40"/>
    </sheetView>
  </sheetViews>
  <sheetFormatPr defaultRowHeight="15" x14ac:dyDescent="0.25"/>
  <cols>
    <col min="1" max="1" width="30" customWidth="1"/>
    <col min="5" max="5" width="11" customWidth="1"/>
    <col min="6" max="6" width="9.140625" style="11"/>
    <col min="7" max="7" width="30" customWidth="1"/>
    <col min="11" max="11" width="11" customWidth="1"/>
    <col min="12" max="12" width="9.140625" style="11"/>
  </cols>
  <sheetData>
    <row r="1" spans="1:11" x14ac:dyDescent="0.25">
      <c r="A1" t="s">
        <v>83</v>
      </c>
      <c r="G1" t="s">
        <v>83</v>
      </c>
    </row>
    <row r="2" spans="1:11" x14ac:dyDescent="0.25">
      <c r="A2" s="13" t="s">
        <v>1</v>
      </c>
      <c r="B2" s="13" t="s">
        <v>71</v>
      </c>
      <c r="G2" s="13" t="s">
        <v>1</v>
      </c>
      <c r="H2" s="13" t="s">
        <v>71</v>
      </c>
    </row>
    <row r="3" spans="1:11" x14ac:dyDescent="0.25">
      <c r="A3" s="13" t="s">
        <v>3</v>
      </c>
      <c r="B3" s="13" t="s">
        <v>109</v>
      </c>
      <c r="G3" s="13" t="s">
        <v>3</v>
      </c>
      <c r="H3" s="13" t="s">
        <v>109</v>
      </c>
    </row>
    <row r="4" spans="1:11" x14ac:dyDescent="0.25">
      <c r="A4" s="13" t="s">
        <v>4</v>
      </c>
      <c r="B4" s="13" t="s">
        <v>5</v>
      </c>
      <c r="G4" s="13" t="s">
        <v>4</v>
      </c>
      <c r="H4" s="13" t="s">
        <v>5</v>
      </c>
    </row>
    <row r="5" spans="1:11" x14ac:dyDescent="0.25">
      <c r="A5" s="13" t="s">
        <v>6</v>
      </c>
      <c r="B5" s="11" t="s">
        <v>118</v>
      </c>
      <c r="G5" s="13" t="s">
        <v>6</v>
      </c>
      <c r="H5" s="11" t="s">
        <v>118</v>
      </c>
    </row>
    <row r="6" spans="1:11" x14ac:dyDescent="0.25">
      <c r="A6" s="13" t="s">
        <v>8</v>
      </c>
      <c r="B6" s="13" t="s">
        <v>9</v>
      </c>
      <c r="G6" s="13" t="s">
        <v>8</v>
      </c>
      <c r="H6" s="13" t="s">
        <v>67</v>
      </c>
    </row>
    <row r="8" spans="1:11" x14ac:dyDescent="0.25">
      <c r="A8" s="1" t="s">
        <v>10</v>
      </c>
      <c r="B8" s="2" t="s">
        <v>11</v>
      </c>
      <c r="C8" s="2" t="s">
        <v>12</v>
      </c>
      <c r="D8" s="2" t="s">
        <v>13</v>
      </c>
      <c r="E8" s="2" t="s">
        <v>14</v>
      </c>
      <c r="G8" s="1" t="s">
        <v>10</v>
      </c>
      <c r="H8" s="2" t="s">
        <v>11</v>
      </c>
      <c r="I8" s="2" t="s">
        <v>12</v>
      </c>
      <c r="J8" s="2" t="s">
        <v>13</v>
      </c>
      <c r="K8" s="2" t="s">
        <v>14</v>
      </c>
    </row>
    <row r="9" spans="1:11" x14ac:dyDescent="0.25">
      <c r="A9" s="14" t="s">
        <v>15</v>
      </c>
      <c r="B9" s="3"/>
      <c r="C9" s="4" t="s">
        <v>12</v>
      </c>
      <c r="D9" s="3"/>
      <c r="E9" s="3"/>
      <c r="G9" s="14" t="s">
        <v>15</v>
      </c>
      <c r="H9" s="3"/>
      <c r="I9" s="4" t="s">
        <v>12</v>
      </c>
      <c r="J9" s="3"/>
      <c r="K9" s="3"/>
    </row>
    <row r="10" spans="1:11" x14ac:dyDescent="0.25">
      <c r="A10" s="5" t="s">
        <v>72</v>
      </c>
      <c r="B10" s="6">
        <v>8300</v>
      </c>
      <c r="C10" s="4" t="s">
        <v>73</v>
      </c>
      <c r="D10" s="7"/>
      <c r="E10" s="6"/>
      <c r="G10" s="5" t="s">
        <v>72</v>
      </c>
      <c r="H10" s="6">
        <v>8300</v>
      </c>
      <c r="I10" s="4" t="s">
        <v>73</v>
      </c>
      <c r="J10" s="7"/>
      <c r="K10" s="6"/>
    </row>
    <row r="11" spans="1:11" x14ac:dyDescent="0.25">
      <c r="A11" s="5" t="s">
        <v>88</v>
      </c>
      <c r="B11" s="6">
        <v>7900</v>
      </c>
      <c r="C11" s="4" t="s">
        <v>73</v>
      </c>
      <c r="D11" s="7">
        <v>1.35</v>
      </c>
      <c r="E11" s="6">
        <f>B11*D11</f>
        <v>10665</v>
      </c>
      <c r="G11" s="5" t="s">
        <v>88</v>
      </c>
      <c r="H11" s="6">
        <v>7900</v>
      </c>
      <c r="I11" s="4" t="s">
        <v>73</v>
      </c>
      <c r="J11" s="7">
        <v>1.35</v>
      </c>
      <c r="K11" s="6">
        <f>H11*J11</f>
        <v>10665</v>
      </c>
    </row>
    <row r="12" spans="1:11" x14ac:dyDescent="0.25">
      <c r="A12" s="14" t="s">
        <v>19</v>
      </c>
      <c r="B12" s="3"/>
      <c r="C12" s="4" t="s">
        <v>12</v>
      </c>
      <c r="D12" s="3"/>
      <c r="E12" s="3">
        <f>SUM(E10:E11)</f>
        <v>10665</v>
      </c>
      <c r="G12" s="14" t="s">
        <v>19</v>
      </c>
      <c r="H12" s="3"/>
      <c r="I12" s="4" t="s">
        <v>12</v>
      </c>
      <c r="J12" s="3"/>
      <c r="K12" s="3">
        <f>SUM(K10:K11)</f>
        <v>10665</v>
      </c>
    </row>
    <row r="13" spans="1:11" x14ac:dyDescent="0.25">
      <c r="A13" s="5" t="s">
        <v>12</v>
      </c>
      <c r="B13" s="6"/>
      <c r="C13" s="4" t="s">
        <v>12</v>
      </c>
      <c r="D13" s="6"/>
      <c r="E13" s="6"/>
      <c r="G13" s="5" t="s">
        <v>12</v>
      </c>
      <c r="H13" s="6"/>
      <c r="I13" s="4" t="s">
        <v>12</v>
      </c>
      <c r="J13" s="6"/>
      <c r="K13" s="6"/>
    </row>
    <row r="14" spans="1:11" x14ac:dyDescent="0.25">
      <c r="A14" s="14" t="s">
        <v>20</v>
      </c>
      <c r="B14" s="3"/>
      <c r="C14" s="4" t="s">
        <v>12</v>
      </c>
      <c r="D14" s="3"/>
      <c r="E14" s="3"/>
      <c r="G14" s="14" t="s">
        <v>20</v>
      </c>
      <c r="H14" s="3"/>
      <c r="I14" s="4" t="s">
        <v>12</v>
      </c>
      <c r="J14" s="3"/>
      <c r="K14" s="3"/>
    </row>
    <row r="15" spans="1:11" x14ac:dyDescent="0.25">
      <c r="A15" s="5" t="s">
        <v>75</v>
      </c>
      <c r="B15" s="6">
        <v>-9</v>
      </c>
      <c r="C15" s="4" t="s">
        <v>17</v>
      </c>
      <c r="D15" s="7">
        <v>35</v>
      </c>
      <c r="E15" s="6">
        <f>B15*D15</f>
        <v>-315</v>
      </c>
      <c r="G15" s="5" t="s">
        <v>75</v>
      </c>
      <c r="H15" s="6">
        <v>-9</v>
      </c>
      <c r="I15" s="4" t="s">
        <v>17</v>
      </c>
      <c r="J15" s="7">
        <v>35</v>
      </c>
      <c r="K15" s="6">
        <f>H15*J15</f>
        <v>-315</v>
      </c>
    </row>
    <row r="16" spans="1:11" x14ac:dyDescent="0.25">
      <c r="A16" s="5" t="s">
        <v>22</v>
      </c>
      <c r="B16" s="15">
        <v>-237</v>
      </c>
      <c r="C16" s="4" t="s">
        <v>17</v>
      </c>
      <c r="D16" s="7">
        <v>9.5</v>
      </c>
      <c r="E16" s="6">
        <f>B16*D16</f>
        <v>-2251.5</v>
      </c>
      <c r="G16" s="5" t="s">
        <v>22</v>
      </c>
      <c r="H16" s="6">
        <v>-40</v>
      </c>
      <c r="I16" s="4" t="s">
        <v>17</v>
      </c>
      <c r="J16" s="7">
        <v>9.5</v>
      </c>
      <c r="K16" s="6">
        <f>H16*J16</f>
        <v>-380</v>
      </c>
    </row>
    <row r="17" spans="1:12" x14ac:dyDescent="0.25">
      <c r="A17" s="5" t="s">
        <v>23</v>
      </c>
      <c r="B17" s="6">
        <v>-36</v>
      </c>
      <c r="C17" s="4" t="s">
        <v>17</v>
      </c>
      <c r="D17" s="7">
        <v>16</v>
      </c>
      <c r="E17" s="6">
        <f>B17*D17</f>
        <v>-576</v>
      </c>
      <c r="G17" s="5" t="s">
        <v>68</v>
      </c>
      <c r="H17" s="15">
        <v>-50</v>
      </c>
      <c r="I17" s="4" t="s">
        <v>69</v>
      </c>
      <c r="J17" s="7"/>
      <c r="K17" s="6"/>
    </row>
    <row r="18" spans="1:12" x14ac:dyDescent="0.25">
      <c r="A18" s="5" t="s">
        <v>24</v>
      </c>
      <c r="B18" s="6">
        <v>-262</v>
      </c>
      <c r="C18" s="4" t="s">
        <v>17</v>
      </c>
      <c r="D18" s="7">
        <v>6.5</v>
      </c>
      <c r="E18" s="6">
        <f>B18*D18</f>
        <v>-1703</v>
      </c>
      <c r="G18" s="5" t="s">
        <v>76</v>
      </c>
      <c r="H18" s="6">
        <v>-173</v>
      </c>
      <c r="I18" s="4" t="s">
        <v>26</v>
      </c>
      <c r="J18" s="7">
        <v>2.2000000000000002</v>
      </c>
      <c r="K18" s="6">
        <f>H18*J18</f>
        <v>-380.6</v>
      </c>
    </row>
    <row r="19" spans="1:12" x14ac:dyDescent="0.25">
      <c r="A19" s="5" t="s">
        <v>76</v>
      </c>
      <c r="B19" s="6">
        <v>-173</v>
      </c>
      <c r="C19" s="4" t="s">
        <v>26</v>
      </c>
      <c r="D19" s="7">
        <v>2.2000000000000002</v>
      </c>
      <c r="E19" s="6">
        <f>B19*D19</f>
        <v>-380.6</v>
      </c>
      <c r="G19" s="14" t="s">
        <v>30</v>
      </c>
      <c r="H19" s="3"/>
      <c r="I19" s="4" t="s">
        <v>12</v>
      </c>
      <c r="J19" s="3"/>
      <c r="K19" s="3">
        <f>SUM(K14:K18)</f>
        <v>-1075.5999999999999</v>
      </c>
    </row>
    <row r="20" spans="1:12" x14ac:dyDescent="0.25">
      <c r="A20" s="14" t="s">
        <v>30</v>
      </c>
      <c r="B20" s="3"/>
      <c r="C20" s="4" t="s">
        <v>12</v>
      </c>
      <c r="D20" s="3"/>
      <c r="E20" s="3">
        <f>SUM(E14:E19)</f>
        <v>-5226.1000000000004</v>
      </c>
      <c r="G20" s="14" t="s">
        <v>31</v>
      </c>
      <c r="H20" s="3"/>
      <c r="I20" s="4" t="s">
        <v>12</v>
      </c>
      <c r="J20" s="3"/>
      <c r="K20" s="3">
        <f>SUM(K12,K19)</f>
        <v>9589.4</v>
      </c>
    </row>
    <row r="21" spans="1:12" x14ac:dyDescent="0.25">
      <c r="A21" s="14" t="s">
        <v>31</v>
      </c>
      <c r="B21" s="3"/>
      <c r="C21" s="4" t="s">
        <v>12</v>
      </c>
      <c r="D21" s="3"/>
      <c r="E21" s="3">
        <f>SUM(E12,E20)</f>
        <v>5438.9</v>
      </c>
      <c r="G21" s="5" t="s">
        <v>12</v>
      </c>
      <c r="H21" s="6"/>
      <c r="I21" s="4" t="s">
        <v>12</v>
      </c>
      <c r="J21" s="6"/>
      <c r="K21" s="6"/>
    </row>
    <row r="22" spans="1:12" x14ac:dyDescent="0.25">
      <c r="A22" s="5" t="s">
        <v>12</v>
      </c>
      <c r="B22" s="6"/>
      <c r="C22" s="4" t="s">
        <v>12</v>
      </c>
      <c r="D22" s="6"/>
      <c r="E22" s="6"/>
      <c r="G22" s="14" t="s">
        <v>32</v>
      </c>
      <c r="H22" s="3"/>
      <c r="I22" s="4" t="s">
        <v>12</v>
      </c>
      <c r="J22" s="3"/>
      <c r="K22" s="3"/>
    </row>
    <row r="23" spans="1:12" x14ac:dyDescent="0.25">
      <c r="A23" s="14" t="s">
        <v>32</v>
      </c>
      <c r="B23" s="3"/>
      <c r="C23" s="4" t="s">
        <v>12</v>
      </c>
      <c r="D23" s="3"/>
      <c r="E23" s="3"/>
      <c r="G23" s="5" t="s">
        <v>70</v>
      </c>
      <c r="H23" s="15">
        <f>H17</f>
        <v>-50</v>
      </c>
      <c r="I23" s="4" t="s">
        <v>12</v>
      </c>
      <c r="J23" s="6">
        <v>22.5</v>
      </c>
      <c r="K23" s="6">
        <f t="shared" ref="K23:K28" si="0">H23*J23</f>
        <v>-1125</v>
      </c>
    </row>
    <row r="24" spans="1:12" x14ac:dyDescent="0.25">
      <c r="A24" s="5" t="s">
        <v>34</v>
      </c>
      <c r="B24" s="6">
        <v>-3</v>
      </c>
      <c r="C24" s="4" t="s">
        <v>12</v>
      </c>
      <c r="D24" s="6">
        <v>142.5</v>
      </c>
      <c r="E24" s="6">
        <f>B24*D24</f>
        <v>-427.5</v>
      </c>
      <c r="G24" s="5" t="s">
        <v>34</v>
      </c>
      <c r="H24" s="6">
        <v>-1</v>
      </c>
      <c r="I24" s="4" t="s">
        <v>12</v>
      </c>
      <c r="J24" s="6">
        <v>142.5</v>
      </c>
      <c r="K24" s="6">
        <f t="shared" si="0"/>
        <v>-142.5</v>
      </c>
    </row>
    <row r="25" spans="1:12" x14ac:dyDescent="0.25">
      <c r="A25" s="5" t="s">
        <v>77</v>
      </c>
      <c r="B25" s="9">
        <v>-0.33</v>
      </c>
      <c r="C25" s="4" t="s">
        <v>12</v>
      </c>
      <c r="D25" s="6">
        <v>380</v>
      </c>
      <c r="E25" s="6">
        <f>B25*D25</f>
        <v>-125.4</v>
      </c>
      <c r="G25" s="5" t="s">
        <v>77</v>
      </c>
      <c r="H25" s="9">
        <v>-0.33</v>
      </c>
      <c r="I25" s="4" t="s">
        <v>12</v>
      </c>
      <c r="J25" s="6">
        <v>380</v>
      </c>
      <c r="K25" s="6">
        <f t="shared" si="0"/>
        <v>-125.4</v>
      </c>
    </row>
    <row r="26" spans="1:12" x14ac:dyDescent="0.25">
      <c r="A26" s="5" t="s">
        <v>78</v>
      </c>
      <c r="B26" s="6">
        <v>-4</v>
      </c>
      <c r="C26" s="4" t="s">
        <v>12</v>
      </c>
      <c r="D26" s="6">
        <v>250</v>
      </c>
      <c r="E26" s="6">
        <f>B26*D26</f>
        <v>-1000</v>
      </c>
      <c r="G26" s="5" t="s">
        <v>78</v>
      </c>
      <c r="H26" s="6">
        <v>-4</v>
      </c>
      <c r="I26" s="4" t="s">
        <v>12</v>
      </c>
      <c r="J26" s="6">
        <v>250</v>
      </c>
      <c r="K26" s="6">
        <f t="shared" si="0"/>
        <v>-1000</v>
      </c>
    </row>
    <row r="27" spans="1:12" x14ac:dyDescent="0.25">
      <c r="A27" s="5" t="s">
        <v>79</v>
      </c>
      <c r="B27" s="6">
        <v>-4</v>
      </c>
      <c r="C27" s="4" t="s">
        <v>12</v>
      </c>
      <c r="D27" s="6">
        <v>170</v>
      </c>
      <c r="E27" s="6">
        <f>B27*D27</f>
        <v>-680</v>
      </c>
      <c r="G27" s="5" t="s">
        <v>79</v>
      </c>
      <c r="H27" s="6">
        <v>-4</v>
      </c>
      <c r="I27" s="4" t="s">
        <v>12</v>
      </c>
      <c r="J27" s="6">
        <v>170</v>
      </c>
      <c r="K27" s="6">
        <f t="shared" si="0"/>
        <v>-680</v>
      </c>
    </row>
    <row r="28" spans="1:12" x14ac:dyDescent="0.25">
      <c r="A28" s="5" t="s">
        <v>80</v>
      </c>
      <c r="B28" s="6">
        <v>-4</v>
      </c>
      <c r="C28" s="4" t="s">
        <v>12</v>
      </c>
      <c r="D28" s="6">
        <v>740</v>
      </c>
      <c r="E28" s="6">
        <f>B28*D28</f>
        <v>-2960</v>
      </c>
      <c r="G28" s="5" t="s">
        <v>80</v>
      </c>
      <c r="H28" s="6">
        <v>-4</v>
      </c>
      <c r="I28" s="4" t="s">
        <v>12</v>
      </c>
      <c r="J28" s="6">
        <v>740</v>
      </c>
      <c r="K28" s="6">
        <f t="shared" si="0"/>
        <v>-2960</v>
      </c>
    </row>
    <row r="29" spans="1:12" x14ac:dyDescent="0.25">
      <c r="A29" s="5" t="s">
        <v>42</v>
      </c>
      <c r="B29" s="6"/>
      <c r="C29" s="4" t="s">
        <v>12</v>
      </c>
      <c r="D29" s="6"/>
      <c r="E29" s="6">
        <v>-500</v>
      </c>
      <c r="G29" s="5" t="s">
        <v>42</v>
      </c>
      <c r="H29" s="6"/>
      <c r="I29" s="4" t="s">
        <v>12</v>
      </c>
      <c r="J29" s="6"/>
      <c r="K29" s="6">
        <v>-500</v>
      </c>
    </row>
    <row r="30" spans="1:12" x14ac:dyDescent="0.25">
      <c r="A30" s="14" t="s">
        <v>43</v>
      </c>
      <c r="B30" s="3"/>
      <c r="C30" s="4" t="s">
        <v>12</v>
      </c>
      <c r="D30" s="3"/>
      <c r="E30" s="3">
        <f>SUM(E24:E29)</f>
        <v>-5692.9</v>
      </c>
      <c r="G30" s="14" t="s">
        <v>43</v>
      </c>
      <c r="H30" s="3"/>
      <c r="I30" s="4" t="s">
        <v>12</v>
      </c>
      <c r="J30" s="3"/>
      <c r="K30" s="3">
        <f>SUM(K23:K29)</f>
        <v>-6532.9</v>
      </c>
    </row>
    <row r="31" spans="1:12" x14ac:dyDescent="0.25">
      <c r="A31" s="5" t="s">
        <v>44</v>
      </c>
      <c r="B31" s="6"/>
      <c r="C31" s="4" t="s">
        <v>12</v>
      </c>
      <c r="D31" s="6"/>
      <c r="E31" s="6">
        <f>SUM(E21,E30)</f>
        <v>-254</v>
      </c>
      <c r="G31" s="5" t="s">
        <v>44</v>
      </c>
      <c r="H31" s="6"/>
      <c r="I31" s="4" t="s">
        <v>12</v>
      </c>
      <c r="J31" s="6"/>
      <c r="K31" s="6">
        <f>SUM(K20,K30)</f>
        <v>3056.5</v>
      </c>
      <c r="L31" s="16"/>
    </row>
    <row r="33" spans="1:11" x14ac:dyDescent="0.25">
      <c r="A33" s="13" t="s">
        <v>84</v>
      </c>
      <c r="G33" s="13" t="s">
        <v>84</v>
      </c>
    </row>
    <row r="34" spans="1:11" x14ac:dyDescent="0.25">
      <c r="A34" s="13" t="s">
        <v>85</v>
      </c>
      <c r="G34" s="13" t="s">
        <v>85</v>
      </c>
    </row>
    <row r="35" spans="1:11" x14ac:dyDescent="0.25">
      <c r="A35" s="13" t="s">
        <v>86</v>
      </c>
      <c r="G35" s="13" t="s">
        <v>86</v>
      </c>
    </row>
    <row r="38" spans="1:11" x14ac:dyDescent="0.25">
      <c r="A38" s="13"/>
      <c r="G38" s="13"/>
    </row>
    <row r="40" spans="1:11" x14ac:dyDescent="0.25">
      <c r="A40" t="s">
        <v>110</v>
      </c>
      <c r="G40" t="s">
        <v>110</v>
      </c>
    </row>
    <row r="41" spans="1:11" x14ac:dyDescent="0.25">
      <c r="A41" s="13" t="s">
        <v>1</v>
      </c>
      <c r="B41" s="13" t="s">
        <v>71</v>
      </c>
      <c r="G41" s="13" t="s">
        <v>1</v>
      </c>
      <c r="H41" s="13" t="s">
        <v>71</v>
      </c>
    </row>
    <row r="42" spans="1:11" x14ac:dyDescent="0.25">
      <c r="A42" s="13" t="s">
        <v>3</v>
      </c>
      <c r="B42" s="13" t="s">
        <v>109</v>
      </c>
      <c r="G42" s="13" t="s">
        <v>3</v>
      </c>
      <c r="H42" s="13" t="s">
        <v>109</v>
      </c>
    </row>
    <row r="43" spans="1:11" x14ac:dyDescent="0.25">
      <c r="A43" s="13" t="s">
        <v>4</v>
      </c>
      <c r="B43" s="13" t="s">
        <v>5</v>
      </c>
      <c r="G43" s="13" t="s">
        <v>4</v>
      </c>
      <c r="H43" s="13" t="s">
        <v>5</v>
      </c>
    </row>
    <row r="44" spans="1:11" x14ac:dyDescent="0.25">
      <c r="A44" s="13" t="s">
        <v>6</v>
      </c>
      <c r="B44" s="11" t="s">
        <v>118</v>
      </c>
      <c r="G44" s="13" t="s">
        <v>6</v>
      </c>
      <c r="H44" s="11" t="s">
        <v>118</v>
      </c>
    </row>
    <row r="45" spans="1:11" x14ac:dyDescent="0.25">
      <c r="A45" s="13" t="s">
        <v>8</v>
      </c>
      <c r="B45" s="13" t="s">
        <v>9</v>
      </c>
      <c r="G45" s="13" t="s">
        <v>8</v>
      </c>
      <c r="H45" s="13" t="s">
        <v>67</v>
      </c>
    </row>
    <row r="47" spans="1:11" x14ac:dyDescent="0.25">
      <c r="A47" s="1" t="s">
        <v>10</v>
      </c>
      <c r="B47" s="2" t="s">
        <v>11</v>
      </c>
      <c r="C47" s="2" t="s">
        <v>12</v>
      </c>
      <c r="D47" s="2" t="s">
        <v>13</v>
      </c>
      <c r="E47" s="2" t="s">
        <v>14</v>
      </c>
      <c r="G47" s="1" t="s">
        <v>10</v>
      </c>
      <c r="H47" s="2" t="s">
        <v>11</v>
      </c>
      <c r="I47" s="2" t="s">
        <v>12</v>
      </c>
      <c r="J47" s="2" t="s">
        <v>13</v>
      </c>
      <c r="K47" s="2" t="s">
        <v>14</v>
      </c>
    </row>
    <row r="48" spans="1:11" x14ac:dyDescent="0.25">
      <c r="A48" s="14" t="s">
        <v>15</v>
      </c>
      <c r="B48" s="3"/>
      <c r="C48" s="4" t="s">
        <v>12</v>
      </c>
      <c r="D48" s="3"/>
      <c r="E48" s="3"/>
    </row>
    <row r="49" spans="1:7" x14ac:dyDescent="0.25">
      <c r="A49" s="5" t="s">
        <v>74</v>
      </c>
      <c r="B49" s="6">
        <v>1800</v>
      </c>
      <c r="C49" s="4" t="s">
        <v>73</v>
      </c>
      <c r="D49" s="7">
        <v>1</v>
      </c>
      <c r="E49" s="6">
        <f>B49*D49</f>
        <v>1800</v>
      </c>
      <c r="F49" s="16"/>
      <c r="G49" s="13" t="s">
        <v>90</v>
      </c>
    </row>
    <row r="50" spans="1:7" x14ac:dyDescent="0.25">
      <c r="A50" s="14" t="s">
        <v>19</v>
      </c>
      <c r="B50" s="3"/>
      <c r="C50" s="4" t="s">
        <v>12</v>
      </c>
      <c r="D50" s="3"/>
      <c r="E50" s="3">
        <f>SUM(E49:E49)</f>
        <v>1800</v>
      </c>
    </row>
    <row r="51" spans="1:7" x14ac:dyDescent="0.25">
      <c r="A51" s="5" t="s">
        <v>12</v>
      </c>
      <c r="B51" s="6"/>
      <c r="C51" s="4" t="s">
        <v>12</v>
      </c>
      <c r="D51" s="6"/>
      <c r="E51" s="6"/>
    </row>
    <row r="52" spans="1:7" x14ac:dyDescent="0.25">
      <c r="A52" s="14" t="s">
        <v>20</v>
      </c>
      <c r="B52" s="3"/>
      <c r="C52" s="4" t="s">
        <v>12</v>
      </c>
      <c r="D52" s="3"/>
      <c r="E52" s="3"/>
    </row>
    <row r="53" spans="1:7" x14ac:dyDescent="0.25">
      <c r="A53" s="5" t="s">
        <v>22</v>
      </c>
      <c r="B53" s="6">
        <v>-80</v>
      </c>
      <c r="C53" s="4" t="s">
        <v>17</v>
      </c>
      <c r="D53" s="7">
        <v>7</v>
      </c>
      <c r="E53" s="6">
        <f>B53*D53</f>
        <v>-560</v>
      </c>
    </row>
    <row r="54" spans="1:7" x14ac:dyDescent="0.25">
      <c r="A54" s="5" t="s">
        <v>23</v>
      </c>
      <c r="B54" s="6">
        <v>-5</v>
      </c>
      <c r="C54" s="4" t="s">
        <v>17</v>
      </c>
      <c r="D54" s="7">
        <v>14</v>
      </c>
      <c r="E54" s="6">
        <f>B54*D54</f>
        <v>-70</v>
      </c>
    </row>
    <row r="55" spans="1:7" x14ac:dyDescent="0.25">
      <c r="A55" s="5" t="s">
        <v>24</v>
      </c>
      <c r="B55" s="6">
        <v>-50</v>
      </c>
      <c r="C55" s="4" t="s">
        <v>17</v>
      </c>
      <c r="D55" s="7">
        <v>6.5</v>
      </c>
      <c r="E55" s="6">
        <f>B55*D55</f>
        <v>-325</v>
      </c>
    </row>
    <row r="56" spans="1:7" x14ac:dyDescent="0.25">
      <c r="A56" s="14" t="s">
        <v>30</v>
      </c>
      <c r="B56" s="3"/>
      <c r="C56" s="4" t="s">
        <v>12</v>
      </c>
      <c r="D56" s="3"/>
      <c r="E56" s="3">
        <f>SUM(E52:E55)</f>
        <v>-955</v>
      </c>
    </row>
    <row r="57" spans="1:7" x14ac:dyDescent="0.25">
      <c r="A57" s="14" t="s">
        <v>31</v>
      </c>
      <c r="B57" s="3"/>
      <c r="C57" s="4" t="s">
        <v>12</v>
      </c>
      <c r="D57" s="3"/>
      <c r="E57" s="3">
        <f>SUM(E50,E56)</f>
        <v>845</v>
      </c>
    </row>
    <row r="58" spans="1:7" x14ac:dyDescent="0.25">
      <c r="A58" s="5" t="s">
        <v>12</v>
      </c>
      <c r="B58" s="6"/>
      <c r="C58" s="4" t="s">
        <v>12</v>
      </c>
      <c r="D58" s="6"/>
      <c r="E58" s="6"/>
    </row>
    <row r="59" spans="1:7" x14ac:dyDescent="0.25">
      <c r="A59" s="14" t="s">
        <v>32</v>
      </c>
      <c r="B59" s="3"/>
      <c r="C59" s="4" t="s">
        <v>12</v>
      </c>
      <c r="D59" s="3"/>
      <c r="E59" s="3"/>
    </row>
    <row r="60" spans="1:7" x14ac:dyDescent="0.25">
      <c r="A60" s="5" t="s">
        <v>34</v>
      </c>
      <c r="B60" s="6">
        <v>-2</v>
      </c>
      <c r="C60" s="4" t="s">
        <v>12</v>
      </c>
      <c r="D60" s="6">
        <v>142.5</v>
      </c>
      <c r="E60" s="6">
        <f>B60*D60</f>
        <v>-285</v>
      </c>
    </row>
    <row r="61" spans="1:7" x14ac:dyDescent="0.25">
      <c r="A61" s="5" t="s">
        <v>81</v>
      </c>
      <c r="B61" s="6">
        <v>-1</v>
      </c>
      <c r="C61" s="4" t="s">
        <v>12</v>
      </c>
      <c r="D61" s="6">
        <v>200</v>
      </c>
      <c r="E61" s="6">
        <f>B61*D61</f>
        <v>-200</v>
      </c>
    </row>
    <row r="62" spans="1:7" x14ac:dyDescent="0.25">
      <c r="A62" s="5" t="s">
        <v>82</v>
      </c>
      <c r="B62" s="9">
        <v>-0.2</v>
      </c>
      <c r="C62" s="4" t="s">
        <v>12</v>
      </c>
      <c r="D62" s="6">
        <v>450</v>
      </c>
      <c r="E62" s="6">
        <f>B62*D62</f>
        <v>-90</v>
      </c>
    </row>
    <row r="63" spans="1:7" x14ac:dyDescent="0.25">
      <c r="A63" s="5" t="s">
        <v>42</v>
      </c>
      <c r="B63" s="6"/>
      <c r="C63" s="4" t="s">
        <v>12</v>
      </c>
      <c r="D63" s="6"/>
      <c r="E63" s="6">
        <v>-500</v>
      </c>
    </row>
    <row r="64" spans="1:7" x14ac:dyDescent="0.25">
      <c r="A64" s="14" t="s">
        <v>43</v>
      </c>
      <c r="B64" s="3"/>
      <c r="C64" s="4" t="s">
        <v>12</v>
      </c>
      <c r="D64" s="3"/>
      <c r="E64" s="3">
        <f>SUM(E60:E63)</f>
        <v>-1075</v>
      </c>
    </row>
    <row r="65" spans="1:11" x14ac:dyDescent="0.25">
      <c r="A65" s="5" t="s">
        <v>44</v>
      </c>
      <c r="B65" s="6"/>
      <c r="C65" s="4" t="s">
        <v>12</v>
      </c>
      <c r="D65" s="6"/>
      <c r="E65" s="6">
        <f>SUM(E57,E64)</f>
        <v>-230</v>
      </c>
    </row>
    <row r="68" spans="1:11" x14ac:dyDescent="0.25">
      <c r="G68" s="13"/>
    </row>
    <row r="69" spans="1:11" x14ac:dyDescent="0.25">
      <c r="A69" s="13"/>
      <c r="G69" s="13"/>
    </row>
    <row r="71" spans="1:11" x14ac:dyDescent="0.25">
      <c r="A71" t="s">
        <v>111</v>
      </c>
      <c r="G71" t="s">
        <v>111</v>
      </c>
    </row>
    <row r="72" spans="1:11" x14ac:dyDescent="0.25">
      <c r="A72" s="13" t="s">
        <v>1</v>
      </c>
      <c r="B72" s="13" t="s">
        <v>71</v>
      </c>
      <c r="G72" s="13" t="s">
        <v>1</v>
      </c>
      <c r="H72" s="13" t="s">
        <v>71</v>
      </c>
    </row>
    <row r="73" spans="1:11" x14ac:dyDescent="0.25">
      <c r="A73" s="13" t="s">
        <v>3</v>
      </c>
      <c r="B73" s="13" t="s">
        <v>109</v>
      </c>
      <c r="G73" s="13" t="s">
        <v>3</v>
      </c>
      <c r="H73" s="13" t="s">
        <v>109</v>
      </c>
    </row>
    <row r="74" spans="1:11" x14ac:dyDescent="0.25">
      <c r="A74" s="13" t="s">
        <v>4</v>
      </c>
      <c r="B74" s="13" t="s">
        <v>5</v>
      </c>
      <c r="G74" s="13" t="s">
        <v>4</v>
      </c>
      <c r="H74" s="13" t="s">
        <v>5</v>
      </c>
    </row>
    <row r="75" spans="1:11" x14ac:dyDescent="0.25">
      <c r="A75" s="13" t="s">
        <v>6</v>
      </c>
      <c r="B75" s="11" t="s">
        <v>118</v>
      </c>
      <c r="G75" s="13" t="s">
        <v>6</v>
      </c>
      <c r="H75" s="11" t="s">
        <v>118</v>
      </c>
    </row>
    <row r="76" spans="1:11" x14ac:dyDescent="0.25">
      <c r="A76" s="13" t="s">
        <v>8</v>
      </c>
      <c r="B76" s="13" t="s">
        <v>9</v>
      </c>
      <c r="G76" s="13" t="s">
        <v>8</v>
      </c>
      <c r="H76" s="13" t="s">
        <v>67</v>
      </c>
    </row>
    <row r="78" spans="1:11" x14ac:dyDescent="0.25">
      <c r="A78" s="1" t="s">
        <v>10</v>
      </c>
      <c r="B78" s="2" t="s">
        <v>11</v>
      </c>
      <c r="C78" s="2" t="s">
        <v>12</v>
      </c>
      <c r="D78" s="2" t="s">
        <v>13</v>
      </c>
      <c r="E78" s="2" t="s">
        <v>14</v>
      </c>
      <c r="G78" s="1" t="s">
        <v>10</v>
      </c>
      <c r="H78" s="2" t="s">
        <v>11</v>
      </c>
      <c r="I78" s="2" t="s">
        <v>12</v>
      </c>
      <c r="J78" s="2" t="s">
        <v>13</v>
      </c>
      <c r="K78" s="2" t="s">
        <v>14</v>
      </c>
    </row>
    <row r="79" spans="1:11" x14ac:dyDescent="0.25">
      <c r="A79" s="14" t="s">
        <v>15</v>
      </c>
      <c r="B79" s="3"/>
      <c r="C79" s="4" t="s">
        <v>12</v>
      </c>
      <c r="D79" s="3"/>
      <c r="E79" s="3"/>
    </row>
    <row r="80" spans="1:11" x14ac:dyDescent="0.25">
      <c r="A80" s="5" t="s">
        <v>74</v>
      </c>
      <c r="B80" s="6">
        <v>800</v>
      </c>
      <c r="C80" s="4" t="s">
        <v>73</v>
      </c>
      <c r="D80" s="7">
        <v>1</v>
      </c>
      <c r="E80" s="6">
        <f>B80*D80</f>
        <v>800</v>
      </c>
      <c r="G80" s="13" t="s">
        <v>90</v>
      </c>
    </row>
    <row r="81" spans="1:7" x14ac:dyDescent="0.25">
      <c r="A81" s="14" t="s">
        <v>19</v>
      </c>
      <c r="B81" s="3"/>
      <c r="C81" s="4" t="s">
        <v>12</v>
      </c>
      <c r="D81" s="3"/>
      <c r="E81" s="3">
        <f>SUM(E80:E80)</f>
        <v>800</v>
      </c>
    </row>
    <row r="82" spans="1:7" x14ac:dyDescent="0.25">
      <c r="A82" s="5" t="s">
        <v>12</v>
      </c>
      <c r="B82" s="6"/>
      <c r="C82" s="4" t="s">
        <v>12</v>
      </c>
      <c r="D82" s="6"/>
      <c r="E82" s="6"/>
      <c r="G82" s="13"/>
    </row>
    <row r="83" spans="1:7" x14ac:dyDescent="0.25">
      <c r="A83" s="14" t="s">
        <v>20</v>
      </c>
      <c r="B83" s="3"/>
      <c r="C83" s="4" t="s">
        <v>12</v>
      </c>
      <c r="D83" s="3"/>
      <c r="E83" s="3"/>
      <c r="G83" s="13"/>
    </row>
    <row r="84" spans="1:7" x14ac:dyDescent="0.25">
      <c r="A84" s="14" t="s">
        <v>30</v>
      </c>
      <c r="B84" s="3"/>
      <c r="C84" s="4" t="s">
        <v>12</v>
      </c>
      <c r="D84" s="3"/>
      <c r="E84" s="3"/>
      <c r="G84" s="13"/>
    </row>
    <row r="85" spans="1:7" x14ac:dyDescent="0.25">
      <c r="A85" s="14" t="s">
        <v>31</v>
      </c>
      <c r="B85" s="3"/>
      <c r="C85" s="4" t="s">
        <v>12</v>
      </c>
      <c r="D85" s="3"/>
      <c r="E85" s="3">
        <f>SUM(E81,E84)</f>
        <v>800</v>
      </c>
      <c r="G85" s="13"/>
    </row>
    <row r="86" spans="1:7" x14ac:dyDescent="0.25">
      <c r="A86" s="5" t="s">
        <v>12</v>
      </c>
      <c r="B86" s="6"/>
      <c r="C86" s="4" t="s">
        <v>12</v>
      </c>
      <c r="D86" s="6"/>
      <c r="E86" s="6"/>
      <c r="G86" s="13"/>
    </row>
    <row r="87" spans="1:7" x14ac:dyDescent="0.25">
      <c r="A87" s="14" t="s">
        <v>32</v>
      </c>
      <c r="B87" s="3"/>
      <c r="C87" s="4" t="s">
        <v>12</v>
      </c>
      <c r="D87" s="3"/>
      <c r="E87" s="3"/>
      <c r="G87" s="13"/>
    </row>
    <row r="88" spans="1:7" x14ac:dyDescent="0.25">
      <c r="A88" s="5" t="s">
        <v>93</v>
      </c>
      <c r="B88" s="9">
        <v>-0.2</v>
      </c>
      <c r="C88" s="4" t="s">
        <v>12</v>
      </c>
      <c r="D88" s="6">
        <v>165</v>
      </c>
      <c r="E88" s="6">
        <f>B88*D88</f>
        <v>-33</v>
      </c>
      <c r="G88" s="13"/>
    </row>
    <row r="89" spans="1:7" x14ac:dyDescent="0.25">
      <c r="A89" s="5" t="s">
        <v>81</v>
      </c>
      <c r="B89" s="6">
        <v>-1</v>
      </c>
      <c r="C89" s="4" t="s">
        <v>12</v>
      </c>
      <c r="D89" s="6">
        <v>200</v>
      </c>
      <c r="E89" s="6">
        <f>B89*D89</f>
        <v>-200</v>
      </c>
      <c r="G89" s="13"/>
    </row>
    <row r="90" spans="1:7" x14ac:dyDescent="0.25">
      <c r="A90" s="5" t="s">
        <v>82</v>
      </c>
      <c r="B90" s="9">
        <v>-0.2</v>
      </c>
      <c r="C90" s="4" t="s">
        <v>12</v>
      </c>
      <c r="D90" s="6">
        <v>450</v>
      </c>
      <c r="E90" s="6">
        <f>B90*D90</f>
        <v>-90</v>
      </c>
      <c r="G90" s="13"/>
    </row>
    <row r="91" spans="1:7" x14ac:dyDescent="0.25">
      <c r="A91" s="14" t="s">
        <v>43</v>
      </c>
      <c r="B91" s="3"/>
      <c r="C91" s="4" t="s">
        <v>12</v>
      </c>
      <c r="D91" s="3"/>
      <c r="E91" s="3">
        <f>SUM(E88:E90)</f>
        <v>-323</v>
      </c>
      <c r="G91" s="13"/>
    </row>
    <row r="92" spans="1:7" x14ac:dyDescent="0.25">
      <c r="A92" s="5" t="s">
        <v>44</v>
      </c>
      <c r="B92" s="6"/>
      <c r="C92" s="4" t="s">
        <v>12</v>
      </c>
      <c r="D92" s="6"/>
      <c r="E92" s="6">
        <f>SUM(E85,E91)</f>
        <v>477</v>
      </c>
      <c r="G92" s="13"/>
    </row>
    <row r="93" spans="1:7" x14ac:dyDescent="0.25">
      <c r="G93" s="13"/>
    </row>
    <row r="94" spans="1:7" x14ac:dyDescent="0.25">
      <c r="A94" s="13" t="s">
        <v>102</v>
      </c>
      <c r="G94" s="13"/>
    </row>
    <row r="95" spans="1:7" x14ac:dyDescent="0.25">
      <c r="G95" s="13"/>
    </row>
    <row r="96" spans="1:7" x14ac:dyDescent="0.25">
      <c r="A96" s="13"/>
      <c r="G96" s="13"/>
    </row>
    <row r="98" spans="1:11" x14ac:dyDescent="0.25">
      <c r="A98" s="13"/>
      <c r="G98" s="13"/>
    </row>
    <row r="100" spans="1:11" x14ac:dyDescent="0.25">
      <c r="A100" t="s">
        <v>113</v>
      </c>
      <c r="G100" t="s">
        <v>113</v>
      </c>
    </row>
    <row r="101" spans="1:11" x14ac:dyDescent="0.25">
      <c r="A101" s="13" t="s">
        <v>1</v>
      </c>
      <c r="B101" s="13" t="s">
        <v>71</v>
      </c>
      <c r="G101" s="13" t="s">
        <v>1</v>
      </c>
      <c r="H101" s="13" t="s">
        <v>71</v>
      </c>
    </row>
    <row r="102" spans="1:11" x14ac:dyDescent="0.25">
      <c r="A102" s="13" t="s">
        <v>3</v>
      </c>
      <c r="B102" s="13" t="s">
        <v>109</v>
      </c>
      <c r="G102" s="13" t="s">
        <v>3</v>
      </c>
      <c r="H102" s="13" t="s">
        <v>109</v>
      </c>
    </row>
    <row r="103" spans="1:11" x14ac:dyDescent="0.25">
      <c r="A103" s="13" t="s">
        <v>4</v>
      </c>
      <c r="B103" s="13" t="s">
        <v>5</v>
      </c>
      <c r="G103" s="13" t="s">
        <v>4</v>
      </c>
      <c r="H103" s="13" t="s">
        <v>5</v>
      </c>
    </row>
    <row r="104" spans="1:11" x14ac:dyDescent="0.25">
      <c r="A104" s="13" t="s">
        <v>6</v>
      </c>
      <c r="B104" s="11" t="s">
        <v>118</v>
      </c>
      <c r="G104" s="13" t="s">
        <v>6</v>
      </c>
      <c r="H104" s="11" t="s">
        <v>118</v>
      </c>
    </row>
    <row r="105" spans="1:11" x14ac:dyDescent="0.25">
      <c r="A105" s="13" t="s">
        <v>8</v>
      </c>
      <c r="B105" s="13" t="s">
        <v>9</v>
      </c>
      <c r="G105" s="13" t="s">
        <v>8</v>
      </c>
      <c r="H105" s="13" t="s">
        <v>67</v>
      </c>
    </row>
    <row r="107" spans="1:11" x14ac:dyDescent="0.25">
      <c r="A107" s="1" t="s">
        <v>10</v>
      </c>
      <c r="B107" s="2" t="s">
        <v>11</v>
      </c>
      <c r="C107" s="2" t="s">
        <v>12</v>
      </c>
      <c r="D107" s="2" t="s">
        <v>13</v>
      </c>
      <c r="E107" s="2" t="s">
        <v>14</v>
      </c>
      <c r="G107" s="1" t="s">
        <v>10</v>
      </c>
      <c r="H107" s="2" t="s">
        <v>11</v>
      </c>
      <c r="I107" s="2" t="s">
        <v>12</v>
      </c>
      <c r="J107" s="2" t="s">
        <v>13</v>
      </c>
      <c r="K107" s="2" t="s">
        <v>14</v>
      </c>
    </row>
    <row r="108" spans="1:11" x14ac:dyDescent="0.25">
      <c r="A108" s="14" t="s">
        <v>15</v>
      </c>
      <c r="B108" s="3"/>
      <c r="C108" s="4" t="s">
        <v>12</v>
      </c>
      <c r="D108" s="3"/>
      <c r="E108" s="3"/>
      <c r="G108" s="14" t="s">
        <v>15</v>
      </c>
      <c r="H108" s="3"/>
      <c r="I108" s="4" t="s">
        <v>12</v>
      </c>
      <c r="J108" s="3"/>
      <c r="K108" s="3"/>
    </row>
    <row r="109" spans="1:11" x14ac:dyDescent="0.25">
      <c r="A109" s="5" t="s">
        <v>72</v>
      </c>
      <c r="B109" s="6">
        <v>3250</v>
      </c>
      <c r="C109" s="4" t="s">
        <v>73</v>
      </c>
      <c r="D109" s="7"/>
      <c r="E109" s="6"/>
      <c r="G109" s="5" t="s">
        <v>72</v>
      </c>
      <c r="H109" s="6">
        <v>3250</v>
      </c>
      <c r="I109" s="4" t="s">
        <v>73</v>
      </c>
      <c r="J109" s="7"/>
      <c r="K109" s="6"/>
    </row>
    <row r="110" spans="1:11" x14ac:dyDescent="0.25">
      <c r="A110" s="5" t="s">
        <v>88</v>
      </c>
      <c r="B110" s="6">
        <v>3100</v>
      </c>
      <c r="C110" s="4" t="s">
        <v>73</v>
      </c>
      <c r="D110" s="7">
        <v>1.35</v>
      </c>
      <c r="E110" s="6">
        <f>B110*D110</f>
        <v>4185</v>
      </c>
      <c r="G110" s="5" t="s">
        <v>88</v>
      </c>
      <c r="H110" s="6">
        <v>3100</v>
      </c>
      <c r="I110" s="4" t="s">
        <v>73</v>
      </c>
      <c r="J110" s="7">
        <v>1.35</v>
      </c>
      <c r="K110" s="6">
        <f>H110*J110</f>
        <v>4185</v>
      </c>
    </row>
    <row r="111" spans="1:11" x14ac:dyDescent="0.25">
      <c r="A111" s="14" t="s">
        <v>19</v>
      </c>
      <c r="B111" s="3"/>
      <c r="C111" s="4" t="s">
        <v>12</v>
      </c>
      <c r="D111" s="3"/>
      <c r="E111" s="3">
        <f>SUM(E109:E110)</f>
        <v>4185</v>
      </c>
      <c r="G111" s="14" t="s">
        <v>19</v>
      </c>
      <c r="H111" s="3"/>
      <c r="I111" s="4" t="s">
        <v>12</v>
      </c>
      <c r="J111" s="3"/>
      <c r="K111" s="3">
        <f>SUM(K109:K110)</f>
        <v>4185</v>
      </c>
    </row>
    <row r="112" spans="1:11" x14ac:dyDescent="0.25">
      <c r="A112" s="5" t="s">
        <v>12</v>
      </c>
      <c r="B112" s="6"/>
      <c r="C112" s="4" t="s">
        <v>12</v>
      </c>
      <c r="D112" s="6"/>
      <c r="E112" s="6"/>
      <c r="G112" s="5" t="s">
        <v>12</v>
      </c>
      <c r="H112" s="6"/>
      <c r="I112" s="4" t="s">
        <v>12</v>
      </c>
      <c r="J112" s="6"/>
      <c r="K112" s="6"/>
    </row>
    <row r="113" spans="1:11" x14ac:dyDescent="0.25">
      <c r="A113" s="14" t="s">
        <v>20</v>
      </c>
      <c r="B113" s="3"/>
      <c r="C113" s="4" t="s">
        <v>12</v>
      </c>
      <c r="D113" s="3"/>
      <c r="E113" s="3"/>
      <c r="G113" s="14" t="s">
        <v>20</v>
      </c>
      <c r="H113" s="3"/>
      <c r="I113" s="4" t="s">
        <v>12</v>
      </c>
      <c r="J113" s="3"/>
      <c r="K113" s="3"/>
    </row>
    <row r="114" spans="1:11" x14ac:dyDescent="0.25">
      <c r="A114" s="5" t="s">
        <v>22</v>
      </c>
      <c r="B114" s="6">
        <v>-157</v>
      </c>
      <c r="C114" s="4" t="s">
        <v>17</v>
      </c>
      <c r="D114" s="7">
        <v>9.5</v>
      </c>
      <c r="E114" s="6">
        <f>B114*D114</f>
        <v>-1491.5</v>
      </c>
      <c r="G114" s="5" t="s">
        <v>22</v>
      </c>
      <c r="H114" s="6">
        <v>-49</v>
      </c>
      <c r="I114" s="4" t="s">
        <v>17</v>
      </c>
      <c r="J114" s="7">
        <v>9.5</v>
      </c>
      <c r="K114" s="6">
        <f>H114*J114</f>
        <v>-465.5</v>
      </c>
    </row>
    <row r="115" spans="1:11" x14ac:dyDescent="0.25">
      <c r="A115" s="5" t="s">
        <v>23</v>
      </c>
      <c r="B115" s="6">
        <v>-5</v>
      </c>
      <c r="C115" s="4" t="s">
        <v>17</v>
      </c>
      <c r="D115" s="7">
        <v>16</v>
      </c>
      <c r="E115" s="6">
        <f>B115*D115</f>
        <v>-80</v>
      </c>
      <c r="G115" s="5" t="s">
        <v>68</v>
      </c>
      <c r="H115" s="6">
        <v>-30</v>
      </c>
      <c r="I115" s="4" t="s">
        <v>69</v>
      </c>
      <c r="J115" s="7"/>
      <c r="K115" s="6"/>
    </row>
    <row r="116" spans="1:11" x14ac:dyDescent="0.25">
      <c r="A116" s="5" t="s">
        <v>24</v>
      </c>
      <c r="B116" s="6">
        <v>-97</v>
      </c>
      <c r="C116" s="4" t="s">
        <v>17</v>
      </c>
      <c r="D116" s="7">
        <v>6.5</v>
      </c>
      <c r="E116" s="6">
        <f>B116*D116</f>
        <v>-630.5</v>
      </c>
      <c r="G116" s="5" t="s">
        <v>76</v>
      </c>
      <c r="H116" s="6">
        <v>-65</v>
      </c>
      <c r="I116" s="4" t="s">
        <v>26</v>
      </c>
      <c r="J116" s="7">
        <v>2.2000000000000002</v>
      </c>
      <c r="K116" s="6">
        <f>H116*J116</f>
        <v>-143</v>
      </c>
    </row>
    <row r="117" spans="1:11" x14ac:dyDescent="0.25">
      <c r="A117" s="5" t="s">
        <v>76</v>
      </c>
      <c r="B117" s="6">
        <v>-65</v>
      </c>
      <c r="C117" s="4" t="s">
        <v>26</v>
      </c>
      <c r="D117" s="7">
        <v>2.2000000000000002</v>
      </c>
      <c r="E117" s="6">
        <f>B117*D117</f>
        <v>-143</v>
      </c>
      <c r="G117" s="14" t="s">
        <v>30</v>
      </c>
      <c r="H117" s="3"/>
      <c r="I117" s="4" t="s">
        <v>12</v>
      </c>
      <c r="J117" s="3"/>
      <c r="K117" s="3">
        <f>SUM(K113:K116)</f>
        <v>-608.5</v>
      </c>
    </row>
    <row r="118" spans="1:11" x14ac:dyDescent="0.25">
      <c r="A118" s="14" t="s">
        <v>30</v>
      </c>
      <c r="B118" s="3"/>
      <c r="C118" s="4" t="s">
        <v>12</v>
      </c>
      <c r="D118" s="3"/>
      <c r="E118" s="3">
        <f>SUM(E113:E117)</f>
        <v>-2345</v>
      </c>
      <c r="G118" s="14" t="s">
        <v>31</v>
      </c>
      <c r="H118" s="3"/>
      <c r="I118" s="4" t="s">
        <v>12</v>
      </c>
      <c r="J118" s="3"/>
      <c r="K118" s="3">
        <f>SUM(K111,K117)</f>
        <v>3576.5</v>
      </c>
    </row>
    <row r="119" spans="1:11" x14ac:dyDescent="0.25">
      <c r="A119" s="14" t="s">
        <v>31</v>
      </c>
      <c r="B119" s="3"/>
      <c r="C119" s="4" t="s">
        <v>12</v>
      </c>
      <c r="D119" s="3"/>
      <c r="E119" s="3">
        <f>SUM(E111,E118)</f>
        <v>1840</v>
      </c>
      <c r="G119" s="5" t="s">
        <v>12</v>
      </c>
      <c r="H119" s="6"/>
      <c r="I119" s="4" t="s">
        <v>12</v>
      </c>
      <c r="J119" s="6"/>
      <c r="K119" s="6"/>
    </row>
    <row r="120" spans="1:11" x14ac:dyDescent="0.25">
      <c r="A120" s="5" t="s">
        <v>12</v>
      </c>
      <c r="B120" s="6"/>
      <c r="C120" s="4" t="s">
        <v>12</v>
      </c>
      <c r="D120" s="6"/>
      <c r="E120" s="6"/>
      <c r="G120" s="14" t="s">
        <v>32</v>
      </c>
      <c r="H120" s="3"/>
      <c r="I120" s="4" t="s">
        <v>12</v>
      </c>
      <c r="J120" s="3"/>
      <c r="K120" s="3"/>
    </row>
    <row r="121" spans="1:11" x14ac:dyDescent="0.25">
      <c r="A121" s="14" t="s">
        <v>32</v>
      </c>
      <c r="B121" s="3"/>
      <c r="C121" s="4" t="s">
        <v>12</v>
      </c>
      <c r="D121" s="3"/>
      <c r="E121" s="3"/>
      <c r="G121" s="5" t="s">
        <v>70</v>
      </c>
      <c r="H121" s="6">
        <v>-30</v>
      </c>
      <c r="I121" s="4" t="s">
        <v>12</v>
      </c>
      <c r="J121" s="6">
        <v>22.5</v>
      </c>
      <c r="K121" s="6">
        <f t="shared" ref="K121:K126" si="1">H121*J121</f>
        <v>-675</v>
      </c>
    </row>
    <row r="122" spans="1:11" x14ac:dyDescent="0.25">
      <c r="A122" s="5" t="s">
        <v>34</v>
      </c>
      <c r="B122" s="6">
        <v>-1</v>
      </c>
      <c r="C122" s="4" t="s">
        <v>12</v>
      </c>
      <c r="D122" s="6">
        <v>142.5</v>
      </c>
      <c r="E122" s="6">
        <f>B122*D122</f>
        <v>-142.5</v>
      </c>
      <c r="G122" s="5" t="s">
        <v>34</v>
      </c>
      <c r="H122" s="6">
        <v>-1</v>
      </c>
      <c r="I122" s="4" t="s">
        <v>12</v>
      </c>
      <c r="J122" s="6">
        <v>142.5</v>
      </c>
      <c r="K122" s="6">
        <f t="shared" si="1"/>
        <v>-142.5</v>
      </c>
    </row>
    <row r="123" spans="1:11" x14ac:dyDescent="0.25">
      <c r="A123" s="5" t="s">
        <v>78</v>
      </c>
      <c r="B123" s="6">
        <v>-2</v>
      </c>
      <c r="C123" s="4" t="s">
        <v>12</v>
      </c>
      <c r="D123" s="6">
        <v>250</v>
      </c>
      <c r="E123" s="6">
        <f>B123*D123</f>
        <v>-500</v>
      </c>
      <c r="G123" s="5" t="s">
        <v>78</v>
      </c>
      <c r="H123" s="6">
        <v>-2</v>
      </c>
      <c r="I123" s="4" t="s">
        <v>12</v>
      </c>
      <c r="J123" s="6">
        <v>250</v>
      </c>
      <c r="K123" s="6">
        <f t="shared" si="1"/>
        <v>-500</v>
      </c>
    </row>
    <row r="124" spans="1:11" x14ac:dyDescent="0.25">
      <c r="A124" s="5" t="s">
        <v>79</v>
      </c>
      <c r="B124" s="6">
        <v>-2</v>
      </c>
      <c r="C124" s="4" t="s">
        <v>12</v>
      </c>
      <c r="D124" s="6">
        <v>170</v>
      </c>
      <c r="E124" s="6">
        <f>B124*D124</f>
        <v>-340</v>
      </c>
      <c r="G124" s="5" t="s">
        <v>79</v>
      </c>
      <c r="H124" s="6">
        <v>-2</v>
      </c>
      <c r="I124" s="4" t="s">
        <v>12</v>
      </c>
      <c r="J124" s="6">
        <v>170</v>
      </c>
      <c r="K124" s="6">
        <f t="shared" si="1"/>
        <v>-340</v>
      </c>
    </row>
    <row r="125" spans="1:11" x14ac:dyDescent="0.25">
      <c r="A125" s="5" t="s">
        <v>80</v>
      </c>
      <c r="B125" s="6">
        <v>-2</v>
      </c>
      <c r="C125" s="4" t="s">
        <v>12</v>
      </c>
      <c r="D125" s="6">
        <v>493</v>
      </c>
      <c r="E125" s="6">
        <f>B125*D125</f>
        <v>-986</v>
      </c>
      <c r="G125" s="5" t="s">
        <v>80</v>
      </c>
      <c r="H125" s="6">
        <v>-2</v>
      </c>
      <c r="I125" s="4" t="s">
        <v>12</v>
      </c>
      <c r="J125" s="6">
        <v>493</v>
      </c>
      <c r="K125" s="6">
        <f t="shared" si="1"/>
        <v>-986</v>
      </c>
    </row>
    <row r="126" spans="1:11" x14ac:dyDescent="0.25">
      <c r="A126" s="5" t="s">
        <v>81</v>
      </c>
      <c r="B126" s="6">
        <v>-1</v>
      </c>
      <c r="C126" s="4" t="s">
        <v>12</v>
      </c>
      <c r="D126" s="6">
        <v>200</v>
      </c>
      <c r="E126" s="6">
        <f>B126*D126</f>
        <v>-200</v>
      </c>
      <c r="G126" s="5" t="s">
        <v>81</v>
      </c>
      <c r="H126" s="6">
        <v>-1</v>
      </c>
      <c r="I126" s="4" t="s">
        <v>12</v>
      </c>
      <c r="J126" s="6">
        <v>200</v>
      </c>
      <c r="K126" s="6">
        <f t="shared" si="1"/>
        <v>-200</v>
      </c>
    </row>
    <row r="127" spans="1:11" x14ac:dyDescent="0.25">
      <c r="A127" s="5" t="s">
        <v>42</v>
      </c>
      <c r="B127" s="6"/>
      <c r="C127" s="4" t="s">
        <v>12</v>
      </c>
      <c r="D127" s="6"/>
      <c r="E127" s="6">
        <v>-500</v>
      </c>
      <c r="G127" s="5" t="s">
        <v>42</v>
      </c>
      <c r="H127" s="6"/>
      <c r="I127" s="4" t="s">
        <v>12</v>
      </c>
      <c r="J127" s="6"/>
      <c r="K127" s="6">
        <v>-500</v>
      </c>
    </row>
    <row r="128" spans="1:11" x14ac:dyDescent="0.25">
      <c r="A128" s="14" t="s">
        <v>43</v>
      </c>
      <c r="B128" s="3"/>
      <c r="C128" s="4" t="s">
        <v>12</v>
      </c>
      <c r="D128" s="3"/>
      <c r="E128" s="3">
        <f>SUM(E122:E127)</f>
        <v>-2668.5</v>
      </c>
      <c r="G128" s="14" t="s">
        <v>43</v>
      </c>
      <c r="H128" s="3"/>
      <c r="I128" s="4" t="s">
        <v>12</v>
      </c>
      <c r="J128" s="3"/>
      <c r="K128" s="3">
        <f>SUM(K121:K127)</f>
        <v>-3343.5</v>
      </c>
    </row>
    <row r="129" spans="1:11" x14ac:dyDescent="0.25">
      <c r="A129" s="5" t="s">
        <v>44</v>
      </c>
      <c r="B129" s="6"/>
      <c r="C129" s="4" t="s">
        <v>12</v>
      </c>
      <c r="D129" s="6"/>
      <c r="E129" s="6">
        <f>SUM(E119,E128)</f>
        <v>-828.5</v>
      </c>
      <c r="G129" s="5" t="s">
        <v>44</v>
      </c>
      <c r="H129" s="6"/>
      <c r="I129" s="4" t="s">
        <v>12</v>
      </c>
      <c r="J129" s="6"/>
      <c r="K129" s="6">
        <f>SUM(K118,K128)</f>
        <v>233</v>
      </c>
    </row>
    <row r="133" spans="1:11" x14ac:dyDescent="0.25">
      <c r="A133" s="13"/>
      <c r="G133" s="13"/>
    </row>
    <row r="135" spans="1:11" x14ac:dyDescent="0.25">
      <c r="A135" t="s">
        <v>92</v>
      </c>
      <c r="G135" t="s">
        <v>92</v>
      </c>
    </row>
    <row r="136" spans="1:11" x14ac:dyDescent="0.25">
      <c r="A136" s="13" t="s">
        <v>1</v>
      </c>
      <c r="B136" s="13" t="s">
        <v>71</v>
      </c>
      <c r="G136" s="13" t="s">
        <v>1</v>
      </c>
      <c r="H136" s="13" t="s">
        <v>71</v>
      </c>
    </row>
    <row r="137" spans="1:11" x14ac:dyDescent="0.25">
      <c r="A137" s="13" t="s">
        <v>3</v>
      </c>
      <c r="B137" s="13" t="s">
        <v>109</v>
      </c>
      <c r="G137" s="13" t="s">
        <v>3</v>
      </c>
      <c r="H137" s="13" t="s">
        <v>109</v>
      </c>
    </row>
    <row r="138" spans="1:11" x14ac:dyDescent="0.25">
      <c r="A138" s="13" t="s">
        <v>4</v>
      </c>
      <c r="B138" s="13" t="s">
        <v>5</v>
      </c>
      <c r="G138" s="13" t="s">
        <v>4</v>
      </c>
      <c r="H138" s="13" t="s">
        <v>5</v>
      </c>
    </row>
    <row r="139" spans="1:11" x14ac:dyDescent="0.25">
      <c r="A139" s="13" t="s">
        <v>6</v>
      </c>
      <c r="B139" s="11" t="s">
        <v>118</v>
      </c>
      <c r="G139" s="13" t="s">
        <v>6</v>
      </c>
      <c r="H139" s="11" t="s">
        <v>118</v>
      </c>
    </row>
    <row r="140" spans="1:11" x14ac:dyDescent="0.25">
      <c r="A140" s="13" t="s">
        <v>8</v>
      </c>
      <c r="B140" s="13" t="s">
        <v>9</v>
      </c>
      <c r="G140" s="13" t="s">
        <v>8</v>
      </c>
      <c r="H140" s="13" t="s">
        <v>67</v>
      </c>
    </row>
    <row r="142" spans="1:11" x14ac:dyDescent="0.25">
      <c r="A142" s="1" t="s">
        <v>10</v>
      </c>
      <c r="B142" s="2" t="s">
        <v>11</v>
      </c>
      <c r="C142" s="2" t="s">
        <v>12</v>
      </c>
      <c r="D142" s="2" t="s">
        <v>13</v>
      </c>
      <c r="E142" s="2" t="s">
        <v>14</v>
      </c>
      <c r="G142" s="1" t="s">
        <v>10</v>
      </c>
      <c r="H142" s="2" t="s">
        <v>11</v>
      </c>
      <c r="I142" s="2" t="s">
        <v>12</v>
      </c>
      <c r="J142" s="2" t="s">
        <v>13</v>
      </c>
      <c r="K142" s="2" t="s">
        <v>14</v>
      </c>
    </row>
    <row r="143" spans="1:11" x14ac:dyDescent="0.25">
      <c r="A143" s="14" t="s">
        <v>15</v>
      </c>
      <c r="B143" s="3"/>
      <c r="C143" s="4" t="s">
        <v>12</v>
      </c>
      <c r="D143" s="3"/>
      <c r="E143" s="3"/>
      <c r="G143" s="14" t="s">
        <v>15</v>
      </c>
      <c r="H143" s="3"/>
      <c r="I143" s="4" t="s">
        <v>12</v>
      </c>
      <c r="J143" s="3"/>
      <c r="K143" s="3"/>
    </row>
    <row r="144" spans="1:11" x14ac:dyDescent="0.25">
      <c r="A144" s="5" t="s">
        <v>72</v>
      </c>
      <c r="B144" s="6">
        <v>5250</v>
      </c>
      <c r="C144" s="4" t="s">
        <v>73</v>
      </c>
      <c r="D144" s="7"/>
      <c r="E144" s="6"/>
      <c r="G144" s="5" t="s">
        <v>72</v>
      </c>
      <c r="H144" s="6">
        <v>5250</v>
      </c>
      <c r="I144" s="4" t="s">
        <v>73</v>
      </c>
      <c r="J144" s="7"/>
      <c r="K144" s="6"/>
    </row>
    <row r="145" spans="1:12" x14ac:dyDescent="0.25">
      <c r="A145" s="5" t="s">
        <v>88</v>
      </c>
      <c r="B145" s="15">
        <v>5900</v>
      </c>
      <c r="C145" s="4" t="s">
        <v>73</v>
      </c>
      <c r="D145" s="7">
        <v>1.25</v>
      </c>
      <c r="E145" s="6">
        <f>B145*D145</f>
        <v>7375</v>
      </c>
      <c r="F145" s="16"/>
      <c r="G145" s="5" t="s">
        <v>88</v>
      </c>
      <c r="H145" s="15">
        <v>5900</v>
      </c>
      <c r="I145" s="4" t="s">
        <v>73</v>
      </c>
      <c r="J145" s="7">
        <v>1.25</v>
      </c>
      <c r="K145" s="6">
        <f>H145*J145</f>
        <v>7375</v>
      </c>
      <c r="L145" s="16"/>
    </row>
    <row r="146" spans="1:12" x14ac:dyDescent="0.25">
      <c r="A146" s="14" t="s">
        <v>19</v>
      </c>
      <c r="B146" s="3"/>
      <c r="C146" s="4" t="s">
        <v>12</v>
      </c>
      <c r="D146" s="3"/>
      <c r="E146" s="3">
        <f>SUM(E144:E145)</f>
        <v>7375</v>
      </c>
      <c r="G146" s="14" t="s">
        <v>19</v>
      </c>
      <c r="H146" s="3"/>
      <c r="I146" s="4" t="s">
        <v>12</v>
      </c>
      <c r="J146" s="3"/>
      <c r="K146" s="3">
        <f>SUM(K144:K145)</f>
        <v>7375</v>
      </c>
    </row>
    <row r="147" spans="1:12" x14ac:dyDescent="0.25">
      <c r="A147" s="5" t="s">
        <v>12</v>
      </c>
      <c r="B147" s="6"/>
      <c r="C147" s="4" t="s">
        <v>12</v>
      </c>
      <c r="D147" s="6"/>
      <c r="E147" s="6"/>
      <c r="G147" s="5" t="s">
        <v>12</v>
      </c>
      <c r="H147" s="6"/>
      <c r="I147" s="4" t="s">
        <v>12</v>
      </c>
      <c r="J147" s="6"/>
      <c r="K147" s="6"/>
    </row>
    <row r="148" spans="1:12" x14ac:dyDescent="0.25">
      <c r="A148" s="14" t="s">
        <v>20</v>
      </c>
      <c r="B148" s="3"/>
      <c r="C148" s="4" t="s">
        <v>12</v>
      </c>
      <c r="D148" s="3"/>
      <c r="E148" s="3"/>
      <c r="G148" s="14" t="s">
        <v>20</v>
      </c>
      <c r="H148" s="3"/>
      <c r="I148" s="4" t="s">
        <v>12</v>
      </c>
      <c r="J148" s="3"/>
      <c r="K148" s="3"/>
    </row>
    <row r="149" spans="1:12" x14ac:dyDescent="0.25">
      <c r="A149" s="5" t="s">
        <v>21</v>
      </c>
      <c r="B149" s="6">
        <v>-100</v>
      </c>
      <c r="C149" s="4" t="s">
        <v>17</v>
      </c>
      <c r="D149" s="7">
        <v>3</v>
      </c>
      <c r="E149" s="6">
        <f>B149*D149</f>
        <v>-300</v>
      </c>
      <c r="G149" s="5" t="s">
        <v>21</v>
      </c>
      <c r="H149" s="6">
        <v>-100</v>
      </c>
      <c r="I149" s="4" t="s">
        <v>17</v>
      </c>
      <c r="J149" s="7">
        <v>3</v>
      </c>
      <c r="K149" s="6">
        <f>H149*J149</f>
        <v>-300</v>
      </c>
    </row>
    <row r="150" spans="1:12" x14ac:dyDescent="0.25">
      <c r="A150" s="5" t="s">
        <v>22</v>
      </c>
      <c r="B150" s="15">
        <v>-96</v>
      </c>
      <c r="C150" s="4" t="s">
        <v>17</v>
      </c>
      <c r="D150" s="7">
        <v>9.5</v>
      </c>
      <c r="E150" s="6">
        <f>B150*D150</f>
        <v>-912</v>
      </c>
      <c r="G150" s="5" t="s">
        <v>68</v>
      </c>
      <c r="H150" s="15">
        <v>-25</v>
      </c>
      <c r="I150" s="4" t="s">
        <v>69</v>
      </c>
      <c r="J150" s="7"/>
      <c r="K150" s="6"/>
    </row>
    <row r="151" spans="1:12" x14ac:dyDescent="0.25">
      <c r="A151" s="5" t="s">
        <v>23</v>
      </c>
      <c r="B151" s="6">
        <v>-18</v>
      </c>
      <c r="C151" s="4" t="s">
        <v>17</v>
      </c>
      <c r="D151" s="7">
        <v>16</v>
      </c>
      <c r="E151" s="6">
        <f>B151*D151</f>
        <v>-288</v>
      </c>
      <c r="G151" s="5" t="s">
        <v>25</v>
      </c>
      <c r="H151" s="6"/>
      <c r="I151" s="4" t="s">
        <v>26</v>
      </c>
      <c r="J151" s="6"/>
      <c r="K151" s="6">
        <v>-90</v>
      </c>
    </row>
    <row r="152" spans="1:12" x14ac:dyDescent="0.25">
      <c r="A152" s="5" t="s">
        <v>24</v>
      </c>
      <c r="B152" s="6">
        <v>-135</v>
      </c>
      <c r="C152" s="4" t="s">
        <v>17</v>
      </c>
      <c r="D152" s="7">
        <v>6.5</v>
      </c>
      <c r="E152" s="6">
        <f>B152*D152</f>
        <v>-877.5</v>
      </c>
      <c r="G152" s="5" t="s">
        <v>27</v>
      </c>
      <c r="H152" s="6"/>
      <c r="I152" s="4" t="s">
        <v>26</v>
      </c>
      <c r="J152" s="6"/>
      <c r="K152" s="6">
        <v>-180</v>
      </c>
    </row>
    <row r="153" spans="1:12" x14ac:dyDescent="0.25">
      <c r="A153" s="5" t="s">
        <v>25</v>
      </c>
      <c r="B153" s="6"/>
      <c r="C153" s="4" t="s">
        <v>26</v>
      </c>
      <c r="D153" s="6"/>
      <c r="E153" s="6">
        <v>-90</v>
      </c>
      <c r="G153" s="5" t="s">
        <v>28</v>
      </c>
      <c r="H153" s="6"/>
      <c r="I153" s="4" t="s">
        <v>26</v>
      </c>
      <c r="J153" s="6"/>
      <c r="K153" s="6">
        <v>-25</v>
      </c>
    </row>
    <row r="154" spans="1:12" x14ac:dyDescent="0.25">
      <c r="A154" s="5" t="s">
        <v>27</v>
      </c>
      <c r="B154" s="6"/>
      <c r="C154" s="4" t="s">
        <v>26</v>
      </c>
      <c r="D154" s="6"/>
      <c r="E154" s="6">
        <v>-180</v>
      </c>
      <c r="G154" s="5" t="s">
        <v>76</v>
      </c>
      <c r="H154" s="6">
        <v>-111</v>
      </c>
      <c r="I154" s="4" t="s">
        <v>26</v>
      </c>
      <c r="J154" s="7">
        <v>2.2000000000000002</v>
      </c>
      <c r="K154" s="6">
        <f>H154*J154</f>
        <v>-244.20000000000002</v>
      </c>
    </row>
    <row r="155" spans="1:12" x14ac:dyDescent="0.25">
      <c r="A155" s="5" t="s">
        <v>28</v>
      </c>
      <c r="B155" s="6"/>
      <c r="C155" s="4" t="s">
        <v>26</v>
      </c>
      <c r="D155" s="6"/>
      <c r="E155" s="6">
        <v>-25</v>
      </c>
      <c r="G155" s="5"/>
      <c r="H155" s="6"/>
      <c r="I155" s="4"/>
      <c r="J155" s="7"/>
      <c r="K155" s="6"/>
    </row>
    <row r="156" spans="1:12" x14ac:dyDescent="0.25">
      <c r="A156" s="5" t="s">
        <v>76</v>
      </c>
      <c r="B156" s="6">
        <v>-111</v>
      </c>
      <c r="C156" s="4" t="s">
        <v>26</v>
      </c>
      <c r="D156" s="7">
        <v>2.2000000000000002</v>
      </c>
      <c r="E156" s="6">
        <f>B156*D156</f>
        <v>-244.20000000000002</v>
      </c>
      <c r="G156" s="5"/>
      <c r="H156" s="6"/>
      <c r="I156" s="4"/>
      <c r="J156" s="7"/>
      <c r="K156" s="6"/>
    </row>
    <row r="157" spans="1:12" x14ac:dyDescent="0.25">
      <c r="A157" s="14" t="s">
        <v>30</v>
      </c>
      <c r="B157" s="3"/>
      <c r="C157" s="4" t="s">
        <v>12</v>
      </c>
      <c r="D157" s="3"/>
      <c r="E157" s="3">
        <f>SUM(E148:E156)</f>
        <v>-2916.7</v>
      </c>
      <c r="G157" s="14" t="s">
        <v>30</v>
      </c>
      <c r="H157" s="3"/>
      <c r="I157" s="4" t="s">
        <v>12</v>
      </c>
      <c r="J157" s="3"/>
      <c r="K157" s="3">
        <f>SUM(K148:K154)</f>
        <v>-839.2</v>
      </c>
    </row>
    <row r="158" spans="1:12" x14ac:dyDescent="0.25">
      <c r="A158" s="14" t="s">
        <v>31</v>
      </c>
      <c r="B158" s="3"/>
      <c r="C158" s="4" t="s">
        <v>12</v>
      </c>
      <c r="D158" s="3"/>
      <c r="E158" s="3">
        <f>SUM(E146,E157)</f>
        <v>4458.3</v>
      </c>
      <c r="G158" s="14" t="s">
        <v>31</v>
      </c>
      <c r="H158" s="3"/>
      <c r="I158" s="4" t="s">
        <v>12</v>
      </c>
      <c r="J158" s="3"/>
      <c r="K158" s="3">
        <f>SUM(K146,K157)</f>
        <v>6535.8</v>
      </c>
    </row>
    <row r="159" spans="1:12" x14ac:dyDescent="0.25">
      <c r="A159" s="5" t="s">
        <v>12</v>
      </c>
      <c r="B159" s="6"/>
      <c r="C159" s="4" t="s">
        <v>12</v>
      </c>
      <c r="D159" s="6"/>
      <c r="E159" s="6"/>
      <c r="G159" s="5" t="s">
        <v>12</v>
      </c>
      <c r="H159" s="6"/>
      <c r="I159" s="4" t="s">
        <v>12</v>
      </c>
      <c r="J159" s="6"/>
      <c r="K159" s="6"/>
    </row>
    <row r="160" spans="1:12" x14ac:dyDescent="0.25">
      <c r="A160" s="14" t="s">
        <v>32</v>
      </c>
      <c r="B160" s="3"/>
      <c r="C160" s="4" t="s">
        <v>12</v>
      </c>
      <c r="D160" s="3"/>
      <c r="E160" s="3"/>
      <c r="G160" s="14" t="s">
        <v>32</v>
      </c>
      <c r="H160" s="3"/>
      <c r="I160" s="4" t="s">
        <v>12</v>
      </c>
      <c r="J160" s="3"/>
      <c r="K160" s="3"/>
    </row>
    <row r="161" spans="1:11" x14ac:dyDescent="0.25">
      <c r="A161" s="5" t="s">
        <v>33</v>
      </c>
      <c r="B161" s="6">
        <v>-1</v>
      </c>
      <c r="C161" s="4" t="s">
        <v>12</v>
      </c>
      <c r="D161" s="6">
        <v>652.5</v>
      </c>
      <c r="E161" s="6">
        <f t="shared" ref="E161:E166" si="2">B161*D161</f>
        <v>-652.5</v>
      </c>
      <c r="G161" s="5" t="s">
        <v>33</v>
      </c>
      <c r="H161" s="6">
        <v>-1</v>
      </c>
      <c r="I161" s="4" t="s">
        <v>12</v>
      </c>
      <c r="J161" s="6">
        <v>652.5</v>
      </c>
      <c r="K161" s="6">
        <f t="shared" ref="K161:K166" si="3">H161*J161</f>
        <v>-652.5</v>
      </c>
    </row>
    <row r="162" spans="1:11" x14ac:dyDescent="0.25">
      <c r="A162" s="5" t="s">
        <v>34</v>
      </c>
      <c r="B162" s="6">
        <v>-1</v>
      </c>
      <c r="C162" s="4" t="s">
        <v>12</v>
      </c>
      <c r="D162" s="6">
        <v>142.5</v>
      </c>
      <c r="E162" s="6">
        <f t="shared" si="2"/>
        <v>-142.5</v>
      </c>
      <c r="G162" s="5" t="s">
        <v>70</v>
      </c>
      <c r="H162" s="15">
        <f>H150</f>
        <v>-25</v>
      </c>
      <c r="I162" s="4" t="s">
        <v>12</v>
      </c>
      <c r="J162" s="6">
        <v>19.8</v>
      </c>
      <c r="K162" s="6">
        <f t="shared" si="3"/>
        <v>-495</v>
      </c>
    </row>
    <row r="163" spans="1:11" x14ac:dyDescent="0.25">
      <c r="A163" s="5" t="s">
        <v>35</v>
      </c>
      <c r="B163" s="6">
        <v>-1</v>
      </c>
      <c r="C163" s="4" t="s">
        <v>12</v>
      </c>
      <c r="D163" s="6">
        <v>380</v>
      </c>
      <c r="E163" s="6">
        <f t="shared" si="2"/>
        <v>-380</v>
      </c>
      <c r="G163" s="5" t="s">
        <v>35</v>
      </c>
      <c r="H163" s="6">
        <v>-1</v>
      </c>
      <c r="I163" s="4" t="s">
        <v>12</v>
      </c>
      <c r="J163" s="6">
        <v>380</v>
      </c>
      <c r="K163" s="6">
        <f t="shared" si="3"/>
        <v>-380</v>
      </c>
    </row>
    <row r="164" spans="1:11" x14ac:dyDescent="0.25">
      <c r="A164" s="5" t="s">
        <v>93</v>
      </c>
      <c r="B164" s="6">
        <v>-1</v>
      </c>
      <c r="C164" s="4" t="s">
        <v>12</v>
      </c>
      <c r="D164" s="6">
        <v>165</v>
      </c>
      <c r="E164" s="6">
        <f t="shared" si="2"/>
        <v>-165</v>
      </c>
      <c r="G164" s="5" t="s">
        <v>93</v>
      </c>
      <c r="H164" s="6">
        <v>-1</v>
      </c>
      <c r="I164" s="4" t="s">
        <v>12</v>
      </c>
      <c r="J164" s="6">
        <v>165</v>
      </c>
      <c r="K164" s="6">
        <f t="shared" si="3"/>
        <v>-165</v>
      </c>
    </row>
    <row r="165" spans="1:11" x14ac:dyDescent="0.25">
      <c r="A165" s="5" t="s">
        <v>36</v>
      </c>
      <c r="B165" s="6">
        <v>-2</v>
      </c>
      <c r="C165" s="4" t="s">
        <v>12</v>
      </c>
      <c r="D165" s="6">
        <v>180</v>
      </c>
      <c r="E165" s="6">
        <f t="shared" si="2"/>
        <v>-360</v>
      </c>
      <c r="G165" s="5" t="s">
        <v>36</v>
      </c>
      <c r="H165" s="6">
        <v>-2</v>
      </c>
      <c r="I165" s="4" t="s">
        <v>12</v>
      </c>
      <c r="J165" s="6">
        <v>180</v>
      </c>
      <c r="K165" s="6">
        <f t="shared" si="3"/>
        <v>-360</v>
      </c>
    </row>
    <row r="166" spans="1:11" x14ac:dyDescent="0.25">
      <c r="A166" s="5" t="s">
        <v>94</v>
      </c>
      <c r="B166" s="6">
        <v>-1</v>
      </c>
      <c r="C166" s="4" t="s">
        <v>12</v>
      </c>
      <c r="D166" s="6">
        <v>1315.5</v>
      </c>
      <c r="E166" s="6">
        <f t="shared" si="2"/>
        <v>-1315.5</v>
      </c>
      <c r="G166" s="5" t="s">
        <v>94</v>
      </c>
      <c r="H166" s="6">
        <v>-1</v>
      </c>
      <c r="I166" s="4" t="s">
        <v>12</v>
      </c>
      <c r="J166" s="6">
        <v>1315.5</v>
      </c>
      <c r="K166" s="6">
        <f t="shared" si="3"/>
        <v>-1315.5</v>
      </c>
    </row>
    <row r="167" spans="1:11" x14ac:dyDescent="0.25">
      <c r="A167" s="5" t="s">
        <v>42</v>
      </c>
      <c r="B167" s="6"/>
      <c r="C167" s="4" t="s">
        <v>12</v>
      </c>
      <c r="D167" s="6"/>
      <c r="E167" s="6">
        <v>-500</v>
      </c>
      <c r="G167" s="5" t="s">
        <v>42</v>
      </c>
      <c r="H167" s="6"/>
      <c r="I167" s="4" t="s">
        <v>12</v>
      </c>
      <c r="J167" s="6"/>
      <c r="K167" s="6">
        <v>-500</v>
      </c>
    </row>
    <row r="168" spans="1:11" x14ac:dyDescent="0.25">
      <c r="A168" s="14" t="s">
        <v>43</v>
      </c>
      <c r="B168" s="3"/>
      <c r="C168" s="4" t="s">
        <v>12</v>
      </c>
      <c r="D168" s="3"/>
      <c r="E168" s="3">
        <f>SUM(E161:E167)</f>
        <v>-3515.5</v>
      </c>
      <c r="G168" s="14" t="s">
        <v>43</v>
      </c>
      <c r="H168" s="3"/>
      <c r="I168" s="4" t="s">
        <v>12</v>
      </c>
      <c r="J168" s="3"/>
      <c r="K168" s="3">
        <f>SUM(K161:K167)</f>
        <v>-3868</v>
      </c>
    </row>
    <row r="169" spans="1:11" x14ac:dyDescent="0.25">
      <c r="A169" s="5" t="s">
        <v>44</v>
      </c>
      <c r="B169" s="6"/>
      <c r="C169" s="4" t="s">
        <v>12</v>
      </c>
      <c r="D169" s="6"/>
      <c r="E169" s="6">
        <f>SUM(E158,E168)</f>
        <v>942.80000000000018</v>
      </c>
      <c r="G169" s="5" t="s">
        <v>44</v>
      </c>
      <c r="H169" s="6"/>
      <c r="I169" s="4" t="s">
        <v>12</v>
      </c>
      <c r="J169" s="6"/>
      <c r="K169" s="6">
        <f>SUM(K158,K168)</f>
        <v>2667.8</v>
      </c>
    </row>
    <row r="171" spans="1:11" x14ac:dyDescent="0.25">
      <c r="A171" s="13" t="s">
        <v>95</v>
      </c>
      <c r="G171" s="13" t="s">
        <v>95</v>
      </c>
    </row>
    <row r="173" spans="1:11" x14ac:dyDescent="0.25">
      <c r="A173" s="13"/>
      <c r="G173" s="13"/>
    </row>
    <row r="175" spans="1:11" x14ac:dyDescent="0.25">
      <c r="A175" s="13"/>
      <c r="G175" s="13"/>
    </row>
    <row r="177" spans="1:11" x14ac:dyDescent="0.25">
      <c r="A177" t="s">
        <v>96</v>
      </c>
      <c r="G177" t="s">
        <v>96</v>
      </c>
    </row>
    <row r="178" spans="1:11" x14ac:dyDescent="0.25">
      <c r="A178" s="13" t="s">
        <v>1</v>
      </c>
      <c r="B178" s="13" t="s">
        <v>71</v>
      </c>
      <c r="G178" s="13" t="s">
        <v>1</v>
      </c>
      <c r="H178" s="13" t="s">
        <v>71</v>
      </c>
    </row>
    <row r="179" spans="1:11" x14ac:dyDescent="0.25">
      <c r="A179" s="13" t="s">
        <v>3</v>
      </c>
      <c r="B179" s="13" t="s">
        <v>109</v>
      </c>
      <c r="G179" s="13" t="s">
        <v>3</v>
      </c>
      <c r="H179" s="13" t="s">
        <v>109</v>
      </c>
    </row>
    <row r="180" spans="1:11" x14ac:dyDescent="0.25">
      <c r="A180" s="13" t="s">
        <v>4</v>
      </c>
      <c r="B180" s="13" t="s">
        <v>5</v>
      </c>
      <c r="G180" s="13" t="s">
        <v>4</v>
      </c>
      <c r="H180" s="13" t="s">
        <v>5</v>
      </c>
    </row>
    <row r="181" spans="1:11" x14ac:dyDescent="0.25">
      <c r="A181" s="13" t="s">
        <v>6</v>
      </c>
      <c r="B181" s="11" t="s">
        <v>118</v>
      </c>
      <c r="G181" s="13" t="s">
        <v>6</v>
      </c>
      <c r="H181" s="11" t="s">
        <v>118</v>
      </c>
    </row>
    <row r="182" spans="1:11" x14ac:dyDescent="0.25">
      <c r="A182" s="13" t="s">
        <v>8</v>
      </c>
      <c r="B182" s="13" t="s">
        <v>9</v>
      </c>
      <c r="G182" s="13" t="s">
        <v>8</v>
      </c>
      <c r="H182" s="13" t="s">
        <v>67</v>
      </c>
    </row>
    <row r="184" spans="1:11" x14ac:dyDescent="0.25">
      <c r="A184" s="1" t="s">
        <v>10</v>
      </c>
      <c r="B184" s="2" t="s">
        <v>11</v>
      </c>
      <c r="C184" s="2" t="s">
        <v>12</v>
      </c>
      <c r="D184" s="2" t="s">
        <v>13</v>
      </c>
      <c r="E184" s="2" t="s">
        <v>14</v>
      </c>
      <c r="G184" s="1" t="s">
        <v>10</v>
      </c>
      <c r="H184" s="2" t="s">
        <v>11</v>
      </c>
      <c r="I184" s="2" t="s">
        <v>12</v>
      </c>
      <c r="J184" s="2" t="s">
        <v>13</v>
      </c>
      <c r="K184" s="2" t="s">
        <v>14</v>
      </c>
    </row>
    <row r="185" spans="1:11" x14ac:dyDescent="0.25">
      <c r="A185" s="14" t="s">
        <v>15</v>
      </c>
      <c r="B185" s="3"/>
      <c r="C185" s="4" t="s">
        <v>12</v>
      </c>
      <c r="D185" s="3"/>
      <c r="E185" s="3"/>
      <c r="G185" s="14" t="s">
        <v>15</v>
      </c>
      <c r="H185" s="3"/>
      <c r="I185" s="4" t="s">
        <v>12</v>
      </c>
      <c r="J185" s="3"/>
      <c r="K185" s="3"/>
    </row>
    <row r="186" spans="1:11" x14ac:dyDescent="0.25">
      <c r="A186" s="5" t="s">
        <v>72</v>
      </c>
      <c r="B186" s="6">
        <v>10750</v>
      </c>
      <c r="C186" s="4" t="s">
        <v>73</v>
      </c>
      <c r="D186" s="7"/>
      <c r="E186" s="6"/>
      <c r="G186" s="5" t="s">
        <v>72</v>
      </c>
      <c r="H186" s="6">
        <v>10750</v>
      </c>
      <c r="I186" s="4" t="s">
        <v>73</v>
      </c>
      <c r="J186" s="7"/>
      <c r="K186" s="6"/>
    </row>
    <row r="187" spans="1:11" x14ac:dyDescent="0.25">
      <c r="A187" s="5" t="s">
        <v>88</v>
      </c>
      <c r="B187" s="6">
        <v>10200</v>
      </c>
      <c r="C187" s="4" t="s">
        <v>73</v>
      </c>
      <c r="D187" s="7">
        <v>1.02</v>
      </c>
      <c r="E187" s="6">
        <f>B187*D187</f>
        <v>10404</v>
      </c>
      <c r="G187" s="5" t="s">
        <v>88</v>
      </c>
      <c r="H187" s="6">
        <v>10200</v>
      </c>
      <c r="I187" s="4" t="s">
        <v>73</v>
      </c>
      <c r="J187" s="7">
        <v>1.02</v>
      </c>
      <c r="K187" s="6">
        <f>H187*J187</f>
        <v>10404</v>
      </c>
    </row>
    <row r="188" spans="1:11" x14ac:dyDescent="0.25">
      <c r="A188" s="14" t="s">
        <v>19</v>
      </c>
      <c r="B188" s="3"/>
      <c r="C188" s="4" t="s">
        <v>12</v>
      </c>
      <c r="D188" s="3"/>
      <c r="E188" s="3">
        <f>SUM(E186:E187)</f>
        <v>10404</v>
      </c>
      <c r="G188" s="14" t="s">
        <v>19</v>
      </c>
      <c r="H188" s="3"/>
      <c r="I188" s="4" t="s">
        <v>12</v>
      </c>
      <c r="J188" s="3"/>
      <c r="K188" s="3">
        <f>SUM(K186:K187)</f>
        <v>10404</v>
      </c>
    </row>
    <row r="189" spans="1:11" x14ac:dyDescent="0.25">
      <c r="A189" s="5" t="s">
        <v>12</v>
      </c>
      <c r="B189" s="6"/>
      <c r="C189" s="4" t="s">
        <v>12</v>
      </c>
      <c r="D189" s="6"/>
      <c r="E189" s="6"/>
      <c r="G189" s="5" t="s">
        <v>12</v>
      </c>
      <c r="H189" s="6"/>
      <c r="I189" s="4" t="s">
        <v>12</v>
      </c>
      <c r="J189" s="6"/>
      <c r="K189" s="6"/>
    </row>
    <row r="190" spans="1:11" x14ac:dyDescent="0.25">
      <c r="A190" s="14" t="s">
        <v>20</v>
      </c>
      <c r="B190" s="3"/>
      <c r="C190" s="4" t="s">
        <v>12</v>
      </c>
      <c r="D190" s="3"/>
      <c r="E190" s="3"/>
      <c r="G190" s="14" t="s">
        <v>20</v>
      </c>
      <c r="H190" s="3"/>
      <c r="I190" s="4" t="s">
        <v>12</v>
      </c>
      <c r="J190" s="3"/>
      <c r="K190" s="3"/>
    </row>
    <row r="191" spans="1:11" x14ac:dyDescent="0.25">
      <c r="A191" s="5" t="s">
        <v>21</v>
      </c>
      <c r="B191" s="6">
        <v>-2</v>
      </c>
      <c r="C191" s="4" t="s">
        <v>26</v>
      </c>
      <c r="D191" s="7">
        <v>800</v>
      </c>
      <c r="E191" s="6">
        <f>B191*D191</f>
        <v>-1600</v>
      </c>
      <c r="G191" s="5" t="s">
        <v>21</v>
      </c>
      <c r="H191" s="6">
        <v>-2</v>
      </c>
      <c r="I191" s="4" t="s">
        <v>26</v>
      </c>
      <c r="J191" s="7">
        <v>800</v>
      </c>
      <c r="K191" s="6">
        <f>H191*J191</f>
        <v>-1600</v>
      </c>
    </row>
    <row r="192" spans="1:11" x14ac:dyDescent="0.25">
      <c r="A192" s="5" t="s">
        <v>22</v>
      </c>
      <c r="B192" s="15">
        <v>-103</v>
      </c>
      <c r="C192" s="4" t="s">
        <v>17</v>
      </c>
      <c r="D192" s="7">
        <v>9.5</v>
      </c>
      <c r="E192" s="6">
        <f>B192*D192</f>
        <v>-978.5</v>
      </c>
      <c r="G192" s="5" t="s">
        <v>22</v>
      </c>
      <c r="H192" s="15">
        <v>0</v>
      </c>
      <c r="I192" s="4" t="s">
        <v>17</v>
      </c>
      <c r="J192" s="7">
        <v>9.5</v>
      </c>
      <c r="K192" s="6">
        <f>H192*J192</f>
        <v>0</v>
      </c>
    </row>
    <row r="193" spans="1:11" x14ac:dyDescent="0.25">
      <c r="A193" s="5" t="s">
        <v>23</v>
      </c>
      <c r="B193" s="6">
        <v>-36</v>
      </c>
      <c r="C193" s="4" t="s">
        <v>17</v>
      </c>
      <c r="D193" s="7">
        <v>16</v>
      </c>
      <c r="E193" s="6">
        <f>B193*D193</f>
        <v>-576</v>
      </c>
      <c r="G193" s="5" t="s">
        <v>23</v>
      </c>
      <c r="H193" s="6">
        <v>-15</v>
      </c>
      <c r="I193" s="4" t="s">
        <v>17</v>
      </c>
      <c r="J193" s="7">
        <v>16</v>
      </c>
      <c r="K193" s="6">
        <f>H193*J193</f>
        <v>-240</v>
      </c>
    </row>
    <row r="194" spans="1:11" x14ac:dyDescent="0.25">
      <c r="A194" s="5" t="s">
        <v>24</v>
      </c>
      <c r="B194" s="6">
        <v>-151</v>
      </c>
      <c r="C194" s="4" t="s">
        <v>17</v>
      </c>
      <c r="D194" s="7">
        <v>6.5</v>
      </c>
      <c r="E194" s="6">
        <f>B194*D194</f>
        <v>-981.5</v>
      </c>
      <c r="G194" s="5" t="s">
        <v>68</v>
      </c>
      <c r="H194" s="15">
        <v>-26</v>
      </c>
      <c r="I194" s="4" t="s">
        <v>69</v>
      </c>
      <c r="J194" s="7"/>
      <c r="K194" s="6"/>
    </row>
    <row r="195" spans="1:11" x14ac:dyDescent="0.25">
      <c r="A195" s="5" t="s">
        <v>25</v>
      </c>
      <c r="B195" s="6"/>
      <c r="C195" s="4" t="s">
        <v>26</v>
      </c>
      <c r="D195" s="6"/>
      <c r="E195" s="6">
        <v>-510</v>
      </c>
      <c r="G195" s="5" t="s">
        <v>25</v>
      </c>
      <c r="H195" s="6"/>
      <c r="I195" s="4" t="s">
        <v>26</v>
      </c>
      <c r="J195" s="6"/>
      <c r="K195" s="6">
        <v>-510</v>
      </c>
    </row>
    <row r="196" spans="1:11" x14ac:dyDescent="0.25">
      <c r="A196" s="5" t="s">
        <v>27</v>
      </c>
      <c r="B196" s="6"/>
      <c r="C196" s="4" t="s">
        <v>26</v>
      </c>
      <c r="D196" s="6"/>
      <c r="E196" s="6">
        <v>-50</v>
      </c>
      <c r="G196" s="5" t="s">
        <v>27</v>
      </c>
      <c r="H196" s="6"/>
      <c r="I196" s="4" t="s">
        <v>26</v>
      </c>
      <c r="J196" s="6"/>
      <c r="K196" s="6">
        <v>-50</v>
      </c>
    </row>
    <row r="197" spans="1:11" x14ac:dyDescent="0.25">
      <c r="A197" s="5" t="s">
        <v>76</v>
      </c>
      <c r="B197" s="6">
        <v>-153</v>
      </c>
      <c r="C197" s="4" t="s">
        <v>26</v>
      </c>
      <c r="D197" s="7">
        <v>2.2000000000000002</v>
      </c>
      <c r="E197" s="6">
        <f>B197*D197</f>
        <v>-336.6</v>
      </c>
      <c r="G197" s="5" t="s">
        <v>76</v>
      </c>
      <c r="H197" s="6">
        <v>-153</v>
      </c>
      <c r="I197" s="4" t="s">
        <v>26</v>
      </c>
      <c r="J197" s="7">
        <v>2.2000000000000002</v>
      </c>
      <c r="K197" s="6">
        <f>H197*J197</f>
        <v>-336.6</v>
      </c>
    </row>
    <row r="198" spans="1:11" x14ac:dyDescent="0.25">
      <c r="A198" s="14" t="s">
        <v>30</v>
      </c>
      <c r="B198" s="3"/>
      <c r="C198" s="4" t="s">
        <v>12</v>
      </c>
      <c r="D198" s="3"/>
      <c r="E198" s="3">
        <f>SUM(E190:E197)</f>
        <v>-5032.6000000000004</v>
      </c>
      <c r="G198" s="14" t="s">
        <v>30</v>
      </c>
      <c r="H198" s="3"/>
      <c r="I198" s="4" t="s">
        <v>12</v>
      </c>
      <c r="J198" s="3"/>
      <c r="K198" s="3">
        <f>SUM(K190:K197)</f>
        <v>-2736.6</v>
      </c>
    </row>
    <row r="199" spans="1:11" x14ac:dyDescent="0.25">
      <c r="A199" s="14" t="s">
        <v>31</v>
      </c>
      <c r="B199" s="3"/>
      <c r="C199" s="4" t="s">
        <v>12</v>
      </c>
      <c r="D199" s="3"/>
      <c r="E199" s="3">
        <f>SUM(E188,E198)</f>
        <v>5371.4</v>
      </c>
      <c r="G199" s="14" t="s">
        <v>31</v>
      </c>
      <c r="H199" s="3"/>
      <c r="I199" s="4" t="s">
        <v>12</v>
      </c>
      <c r="J199" s="3"/>
      <c r="K199" s="3">
        <f>SUM(K188,K198)</f>
        <v>7667.4</v>
      </c>
    </row>
    <row r="200" spans="1:11" x14ac:dyDescent="0.25">
      <c r="A200" s="5" t="s">
        <v>12</v>
      </c>
      <c r="B200" s="6"/>
      <c r="C200" s="4" t="s">
        <v>12</v>
      </c>
      <c r="D200" s="6"/>
      <c r="E200" s="6"/>
      <c r="G200" s="5" t="s">
        <v>12</v>
      </c>
      <c r="H200" s="6"/>
      <c r="I200" s="4" t="s">
        <v>12</v>
      </c>
      <c r="J200" s="6"/>
      <c r="K200" s="6"/>
    </row>
    <row r="201" spans="1:11" x14ac:dyDescent="0.25">
      <c r="A201" s="14" t="s">
        <v>32</v>
      </c>
      <c r="B201" s="3"/>
      <c r="C201" s="4" t="s">
        <v>12</v>
      </c>
      <c r="D201" s="3"/>
      <c r="E201" s="3"/>
      <c r="G201" s="14" t="s">
        <v>32</v>
      </c>
      <c r="H201" s="3"/>
      <c r="I201" s="4" t="s">
        <v>12</v>
      </c>
      <c r="J201" s="3"/>
      <c r="K201" s="3"/>
    </row>
    <row r="202" spans="1:11" x14ac:dyDescent="0.25">
      <c r="A202" s="5" t="s">
        <v>33</v>
      </c>
      <c r="B202" s="6">
        <v>-1</v>
      </c>
      <c r="C202" s="4" t="s">
        <v>12</v>
      </c>
      <c r="D202" s="6">
        <v>652.5</v>
      </c>
      <c r="E202" s="6">
        <f t="shared" ref="E202:E208" si="4">B202*D202</f>
        <v>-652.5</v>
      </c>
      <c r="G202" s="5" t="s">
        <v>33</v>
      </c>
      <c r="H202" s="6">
        <v>-1</v>
      </c>
      <c r="I202" s="4" t="s">
        <v>12</v>
      </c>
      <c r="J202" s="6">
        <v>652.5</v>
      </c>
      <c r="K202" s="6">
        <f t="shared" ref="K202:K208" si="5">H202*J202</f>
        <v>-652.5</v>
      </c>
    </row>
    <row r="203" spans="1:11" x14ac:dyDescent="0.25">
      <c r="A203" s="5" t="s">
        <v>34</v>
      </c>
      <c r="B203" s="6">
        <v>-1</v>
      </c>
      <c r="C203" s="4" t="s">
        <v>12</v>
      </c>
      <c r="D203" s="6">
        <v>142.5</v>
      </c>
      <c r="E203" s="6">
        <f t="shared" si="4"/>
        <v>-142.5</v>
      </c>
      <c r="G203" s="5" t="s">
        <v>70</v>
      </c>
      <c r="H203" s="15">
        <f>H194</f>
        <v>-26</v>
      </c>
      <c r="I203" s="4" t="s">
        <v>12</v>
      </c>
      <c r="J203" s="6">
        <v>19.8</v>
      </c>
      <c r="K203" s="6">
        <f t="shared" si="5"/>
        <v>-514.80000000000007</v>
      </c>
    </row>
    <row r="204" spans="1:11" x14ac:dyDescent="0.25">
      <c r="A204" s="5" t="s">
        <v>97</v>
      </c>
      <c r="B204" s="6">
        <v>-1</v>
      </c>
      <c r="C204" s="4" t="s">
        <v>12</v>
      </c>
      <c r="D204" s="6">
        <v>166.25</v>
      </c>
      <c r="E204" s="6">
        <f t="shared" si="4"/>
        <v>-166.25</v>
      </c>
      <c r="G204" s="5" t="s">
        <v>97</v>
      </c>
      <c r="H204" s="6">
        <v>-1</v>
      </c>
      <c r="I204" s="4" t="s">
        <v>12</v>
      </c>
      <c r="J204" s="6">
        <v>166.25</v>
      </c>
      <c r="K204" s="6">
        <f t="shared" si="5"/>
        <v>-166.25</v>
      </c>
    </row>
    <row r="205" spans="1:11" x14ac:dyDescent="0.25">
      <c r="A205" s="5" t="s">
        <v>98</v>
      </c>
      <c r="B205" s="6">
        <v>-1</v>
      </c>
      <c r="C205" s="4" t="s">
        <v>12</v>
      </c>
      <c r="D205" s="6">
        <v>498.75</v>
      </c>
      <c r="E205" s="6">
        <f t="shared" si="4"/>
        <v>-498.75</v>
      </c>
      <c r="G205" s="5" t="s">
        <v>98</v>
      </c>
      <c r="H205" s="6">
        <v>-1</v>
      </c>
      <c r="I205" s="4" t="s">
        <v>12</v>
      </c>
      <c r="J205" s="6">
        <v>498.75</v>
      </c>
      <c r="K205" s="6">
        <f t="shared" si="5"/>
        <v>-498.75</v>
      </c>
    </row>
    <row r="206" spans="1:11" x14ac:dyDescent="0.25">
      <c r="A206" s="5" t="s">
        <v>93</v>
      </c>
      <c r="B206" s="6">
        <v>-1</v>
      </c>
      <c r="C206" s="4" t="s">
        <v>12</v>
      </c>
      <c r="D206" s="6">
        <v>165</v>
      </c>
      <c r="E206" s="6">
        <f t="shared" si="4"/>
        <v>-165</v>
      </c>
      <c r="G206" s="5" t="s">
        <v>93</v>
      </c>
      <c r="H206" s="6">
        <v>-1</v>
      </c>
      <c r="I206" s="4" t="s">
        <v>12</v>
      </c>
      <c r="J206" s="6">
        <v>165</v>
      </c>
      <c r="K206" s="6">
        <f t="shared" si="5"/>
        <v>-165</v>
      </c>
    </row>
    <row r="207" spans="1:11" x14ac:dyDescent="0.25">
      <c r="A207" s="5" t="s">
        <v>36</v>
      </c>
      <c r="B207" s="6">
        <v>-2</v>
      </c>
      <c r="C207" s="4" t="s">
        <v>12</v>
      </c>
      <c r="D207" s="6">
        <v>180</v>
      </c>
      <c r="E207" s="6">
        <f t="shared" si="4"/>
        <v>-360</v>
      </c>
      <c r="G207" s="5" t="s">
        <v>36</v>
      </c>
      <c r="H207" s="6">
        <v>-2</v>
      </c>
      <c r="I207" s="4" t="s">
        <v>12</v>
      </c>
      <c r="J207" s="6">
        <v>180</v>
      </c>
      <c r="K207" s="6">
        <f t="shared" si="5"/>
        <v>-360</v>
      </c>
    </row>
    <row r="208" spans="1:11" x14ac:dyDescent="0.25">
      <c r="A208" s="5" t="s">
        <v>99</v>
      </c>
      <c r="B208" s="6">
        <v>-1</v>
      </c>
      <c r="C208" s="4" t="s">
        <v>12</v>
      </c>
      <c r="D208" s="6">
        <v>1720</v>
      </c>
      <c r="E208" s="6">
        <f t="shared" si="4"/>
        <v>-1720</v>
      </c>
      <c r="G208" s="5" t="s">
        <v>99</v>
      </c>
      <c r="H208" s="6">
        <v>-1</v>
      </c>
      <c r="I208" s="4" t="s">
        <v>12</v>
      </c>
      <c r="J208" s="6">
        <v>1720</v>
      </c>
      <c r="K208" s="6">
        <f t="shared" si="5"/>
        <v>-1720</v>
      </c>
    </row>
    <row r="209" spans="1:11" x14ac:dyDescent="0.25">
      <c r="A209" s="5" t="s">
        <v>42</v>
      </c>
      <c r="B209" s="6"/>
      <c r="C209" s="4" t="s">
        <v>12</v>
      </c>
      <c r="D209" s="6"/>
      <c r="E209" s="6">
        <v>-500</v>
      </c>
      <c r="G209" s="5" t="s">
        <v>42</v>
      </c>
      <c r="H209" s="6"/>
      <c r="I209" s="4" t="s">
        <v>12</v>
      </c>
      <c r="J209" s="6"/>
      <c r="K209" s="6">
        <v>-500</v>
      </c>
    </row>
    <row r="210" spans="1:11" x14ac:dyDescent="0.25">
      <c r="A210" s="14" t="s">
        <v>100</v>
      </c>
      <c r="B210" s="3"/>
      <c r="C210" s="4" t="s">
        <v>12</v>
      </c>
      <c r="D210" s="3"/>
      <c r="E210" s="3">
        <f>SUM(E202:E209)</f>
        <v>-4205</v>
      </c>
      <c r="G210" s="14" t="s">
        <v>100</v>
      </c>
      <c r="H210" s="3"/>
      <c r="I210" s="4" t="s">
        <v>12</v>
      </c>
      <c r="J210" s="3"/>
      <c r="K210" s="3">
        <f>SUM(K202:K209)</f>
        <v>-4577.3</v>
      </c>
    </row>
    <row r="211" spans="1:11" x14ac:dyDescent="0.25">
      <c r="A211" s="5" t="s">
        <v>44</v>
      </c>
      <c r="B211" s="6"/>
      <c r="C211" s="4" t="s">
        <v>12</v>
      </c>
      <c r="D211" s="6"/>
      <c r="E211" s="6">
        <f>SUM(E199,E210)</f>
        <v>1166.3999999999996</v>
      </c>
      <c r="G211" s="5" t="s">
        <v>44</v>
      </c>
      <c r="H211" s="6"/>
      <c r="I211" s="4" t="s">
        <v>12</v>
      </c>
      <c r="J211" s="6"/>
      <c r="K211" s="6">
        <f>SUM(K199,K210)</f>
        <v>3090.0999999999995</v>
      </c>
    </row>
    <row r="213" spans="1:11" x14ac:dyDescent="0.25">
      <c r="G213" s="13" t="s">
        <v>101</v>
      </c>
    </row>
    <row r="215" spans="1:11" x14ac:dyDescent="0.25">
      <c r="A215" s="13"/>
      <c r="G215" s="13"/>
    </row>
    <row r="217" spans="1:11" x14ac:dyDescent="0.25">
      <c r="A217" s="13" t="s">
        <v>63</v>
      </c>
      <c r="G217" s="13" t="s">
        <v>63</v>
      </c>
    </row>
    <row r="218" spans="1:11" x14ac:dyDescent="0.25">
      <c r="A218" s="13" t="s">
        <v>64</v>
      </c>
      <c r="G218" s="13" t="s">
        <v>64</v>
      </c>
    </row>
    <row r="220" spans="1:11" x14ac:dyDescent="0.25">
      <c r="A220" s="13" t="s">
        <v>65</v>
      </c>
      <c r="G220" s="13" t="s">
        <v>65</v>
      </c>
    </row>
    <row r="221" spans="1:11" x14ac:dyDescent="0.25">
      <c r="A221" s="13" t="s">
        <v>66</v>
      </c>
      <c r="G221" s="1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1320-1D2E-40A6-B219-63335FD07097}">
  <sheetPr>
    <tabColor rgb="FFFF0000"/>
  </sheetPr>
  <dimension ref="A1:K391"/>
  <sheetViews>
    <sheetView workbookViewId="0">
      <selection activeCell="H102" sqref="H102"/>
    </sheetView>
  </sheetViews>
  <sheetFormatPr defaultRowHeight="15" x14ac:dyDescent="0.25"/>
  <cols>
    <col min="1" max="1" width="30" customWidth="1"/>
    <col min="5" max="5" width="11" customWidth="1"/>
    <col min="7" max="7" width="30" customWidth="1"/>
    <col min="11" max="11" width="11" customWidth="1"/>
  </cols>
  <sheetData>
    <row r="1" spans="1:11" x14ac:dyDescent="0.25">
      <c r="A1" t="s">
        <v>0</v>
      </c>
      <c r="G1" t="s">
        <v>0</v>
      </c>
    </row>
    <row r="2" spans="1:11" x14ac:dyDescent="0.25">
      <c r="A2" s="13" t="s">
        <v>1</v>
      </c>
      <c r="B2" s="13" t="s">
        <v>2</v>
      </c>
      <c r="G2" s="13" t="s">
        <v>1</v>
      </c>
      <c r="H2" s="13" t="s">
        <v>2</v>
      </c>
    </row>
    <row r="3" spans="1:11" x14ac:dyDescent="0.25">
      <c r="A3" s="13" t="s">
        <v>3</v>
      </c>
      <c r="B3" s="13" t="s">
        <v>109</v>
      </c>
      <c r="G3" s="13" t="s">
        <v>3</v>
      </c>
      <c r="H3" s="13" t="s">
        <v>109</v>
      </c>
    </row>
    <row r="4" spans="1:11" x14ac:dyDescent="0.25">
      <c r="A4" s="13" t="s">
        <v>4</v>
      </c>
      <c r="B4" s="13" t="s">
        <v>5</v>
      </c>
      <c r="G4" s="13" t="s">
        <v>4</v>
      </c>
      <c r="H4" s="13" t="s">
        <v>5</v>
      </c>
    </row>
    <row r="5" spans="1:11" x14ac:dyDescent="0.25">
      <c r="A5" s="13" t="s">
        <v>6</v>
      </c>
      <c r="B5" s="13" t="s">
        <v>7</v>
      </c>
      <c r="G5" s="13" t="s">
        <v>6</v>
      </c>
      <c r="H5" s="13" t="s">
        <v>7</v>
      </c>
    </row>
    <row r="6" spans="1:11" x14ac:dyDescent="0.25">
      <c r="A6" s="13" t="s">
        <v>8</v>
      </c>
      <c r="B6" s="13" t="s">
        <v>9</v>
      </c>
      <c r="G6" s="13" t="s">
        <v>8</v>
      </c>
      <c r="H6" s="13" t="s">
        <v>67</v>
      </c>
    </row>
    <row r="8" spans="1:11" x14ac:dyDescent="0.25">
      <c r="A8" s="1" t="s">
        <v>10</v>
      </c>
      <c r="B8" s="2" t="s">
        <v>11</v>
      </c>
      <c r="C8" s="2" t="s">
        <v>12</v>
      </c>
      <c r="D8" s="2" t="s">
        <v>13</v>
      </c>
      <c r="E8" s="2" t="s">
        <v>14</v>
      </c>
      <c r="G8" s="1" t="s">
        <v>10</v>
      </c>
      <c r="H8" s="2" t="s">
        <v>11</v>
      </c>
      <c r="I8" s="2" t="s">
        <v>12</v>
      </c>
      <c r="J8" s="2" t="s">
        <v>13</v>
      </c>
      <c r="K8" s="2" t="s">
        <v>14</v>
      </c>
    </row>
    <row r="9" spans="1:11" x14ac:dyDescent="0.25">
      <c r="A9" s="14" t="s">
        <v>15</v>
      </c>
      <c r="B9" s="3"/>
      <c r="C9" s="4" t="s">
        <v>12</v>
      </c>
      <c r="D9" s="3"/>
      <c r="E9" s="3"/>
      <c r="G9" s="14" t="s">
        <v>15</v>
      </c>
      <c r="H9" s="3"/>
      <c r="I9" s="4" t="s">
        <v>12</v>
      </c>
      <c r="J9" s="3"/>
      <c r="K9" s="3"/>
    </row>
    <row r="10" spans="1:11" x14ac:dyDescent="0.25">
      <c r="A10" s="5" t="s">
        <v>16</v>
      </c>
      <c r="B10" s="6">
        <v>4700</v>
      </c>
      <c r="C10" s="4" t="s">
        <v>17</v>
      </c>
      <c r="D10" s="7">
        <v>1.1499999999999999</v>
      </c>
      <c r="E10" s="6">
        <f>B10*D10</f>
        <v>5405</v>
      </c>
      <c r="G10" s="5" t="s">
        <v>16</v>
      </c>
      <c r="H10" s="6">
        <v>4700</v>
      </c>
      <c r="I10" s="4" t="s">
        <v>17</v>
      </c>
      <c r="J10" s="7">
        <v>1.1499999999999999</v>
      </c>
      <c r="K10" s="6">
        <f>H10*J10</f>
        <v>5405</v>
      </c>
    </row>
    <row r="11" spans="1:11" x14ac:dyDescent="0.25">
      <c r="A11" s="5" t="s">
        <v>18</v>
      </c>
      <c r="B11" s="6">
        <v>2400</v>
      </c>
      <c r="C11" s="4" t="s">
        <v>17</v>
      </c>
      <c r="D11" s="7">
        <v>0.55000000000000004</v>
      </c>
      <c r="E11" s="6">
        <f>B11*D11</f>
        <v>1320</v>
      </c>
      <c r="G11" s="5" t="s">
        <v>18</v>
      </c>
      <c r="H11" s="6">
        <v>2400</v>
      </c>
      <c r="I11" s="4" t="s">
        <v>17</v>
      </c>
      <c r="J11" s="7">
        <v>0.55000000000000004</v>
      </c>
      <c r="K11" s="6">
        <f>H11*J11</f>
        <v>1320</v>
      </c>
    </row>
    <row r="12" spans="1:11" x14ac:dyDescent="0.25">
      <c r="A12" s="14" t="s">
        <v>19</v>
      </c>
      <c r="B12" s="3"/>
      <c r="C12" s="4" t="s">
        <v>12</v>
      </c>
      <c r="D12" s="3"/>
      <c r="E12" s="3">
        <f>SUM(E10:E11)</f>
        <v>6725</v>
      </c>
      <c r="G12" s="14" t="s">
        <v>19</v>
      </c>
      <c r="H12" s="3"/>
      <c r="I12" s="4" t="s">
        <v>12</v>
      </c>
      <c r="J12" s="3"/>
      <c r="K12" s="3">
        <f>SUM(K10:K11)</f>
        <v>6725</v>
      </c>
    </row>
    <row r="13" spans="1:11" x14ac:dyDescent="0.25">
      <c r="A13" s="5" t="s">
        <v>12</v>
      </c>
      <c r="B13" s="6"/>
      <c r="C13" s="4" t="s">
        <v>12</v>
      </c>
      <c r="D13" s="6"/>
      <c r="E13" s="6"/>
      <c r="G13" s="5" t="s">
        <v>12</v>
      </c>
      <c r="H13" s="6"/>
      <c r="I13" s="4" t="s">
        <v>12</v>
      </c>
      <c r="J13" s="6"/>
      <c r="K13" s="6"/>
    </row>
    <row r="14" spans="1:11" x14ac:dyDescent="0.25">
      <c r="A14" s="14" t="s">
        <v>20</v>
      </c>
      <c r="B14" s="3"/>
      <c r="C14" s="4" t="s">
        <v>12</v>
      </c>
      <c r="D14" s="3"/>
      <c r="E14" s="3"/>
      <c r="G14" s="14" t="s">
        <v>20</v>
      </c>
      <c r="H14" s="3"/>
      <c r="I14" s="4" t="s">
        <v>12</v>
      </c>
      <c r="J14" s="3"/>
      <c r="K14" s="3"/>
    </row>
    <row r="15" spans="1:11" x14ac:dyDescent="0.25">
      <c r="A15" s="5" t="s">
        <v>21</v>
      </c>
      <c r="B15" s="6">
        <v>-140</v>
      </c>
      <c r="C15" s="4" t="s">
        <v>17</v>
      </c>
      <c r="D15" s="7">
        <v>3</v>
      </c>
      <c r="E15" s="6">
        <f>B15*D15</f>
        <v>-420</v>
      </c>
      <c r="G15" s="5" t="s">
        <v>21</v>
      </c>
      <c r="H15" s="6">
        <v>-140</v>
      </c>
      <c r="I15" s="4" t="s">
        <v>17</v>
      </c>
      <c r="J15" s="7">
        <v>3</v>
      </c>
      <c r="K15" s="6">
        <f>H15*J15</f>
        <v>-420</v>
      </c>
    </row>
    <row r="16" spans="1:11" x14ac:dyDescent="0.25">
      <c r="A16" s="5" t="s">
        <v>22</v>
      </c>
      <c r="B16" s="6">
        <v>-141</v>
      </c>
      <c r="C16" s="4" t="s">
        <v>17</v>
      </c>
      <c r="D16" s="7">
        <v>9.5</v>
      </c>
      <c r="E16" s="6">
        <f>B16*D16</f>
        <v>-1339.5</v>
      </c>
      <c r="G16" s="5" t="s">
        <v>22</v>
      </c>
      <c r="H16" s="6">
        <v>-26</v>
      </c>
      <c r="I16" s="4" t="s">
        <v>17</v>
      </c>
      <c r="J16" s="7">
        <v>9.5</v>
      </c>
      <c r="K16" s="6">
        <f>H16*J16</f>
        <v>-247</v>
      </c>
    </row>
    <row r="17" spans="1:11" x14ac:dyDescent="0.25">
      <c r="A17" s="5" t="s">
        <v>23</v>
      </c>
      <c r="B17" s="6">
        <v>-17</v>
      </c>
      <c r="C17" s="4" t="s">
        <v>17</v>
      </c>
      <c r="D17" s="7">
        <v>16</v>
      </c>
      <c r="E17" s="6">
        <f>B17*D17</f>
        <v>-272</v>
      </c>
      <c r="G17" s="5" t="s">
        <v>68</v>
      </c>
      <c r="H17" s="6">
        <v>-30</v>
      </c>
      <c r="I17" s="4" t="s">
        <v>69</v>
      </c>
      <c r="J17" s="7"/>
      <c r="K17" s="6"/>
    </row>
    <row r="18" spans="1:11" x14ac:dyDescent="0.25">
      <c r="A18" s="5" t="s">
        <v>24</v>
      </c>
      <c r="B18" s="6">
        <v>-60</v>
      </c>
      <c r="C18" s="4" t="s">
        <v>17</v>
      </c>
      <c r="D18" s="7">
        <v>6.5</v>
      </c>
      <c r="E18" s="6">
        <f>B18*D18</f>
        <v>-390</v>
      </c>
      <c r="G18" s="5" t="s">
        <v>25</v>
      </c>
      <c r="H18" s="6"/>
      <c r="I18" s="4" t="s">
        <v>26</v>
      </c>
      <c r="J18" s="6"/>
      <c r="K18" s="6">
        <v>-105</v>
      </c>
    </row>
    <row r="19" spans="1:11" x14ac:dyDescent="0.25">
      <c r="A19" s="5" t="s">
        <v>25</v>
      </c>
      <c r="B19" s="6"/>
      <c r="C19" s="4" t="s">
        <v>26</v>
      </c>
      <c r="D19" s="6"/>
      <c r="E19" s="6">
        <v>-105</v>
      </c>
      <c r="G19" s="5" t="s">
        <v>27</v>
      </c>
      <c r="H19" s="6"/>
      <c r="I19" s="4" t="s">
        <v>26</v>
      </c>
      <c r="J19" s="6"/>
      <c r="K19" s="6">
        <v>-180</v>
      </c>
    </row>
    <row r="20" spans="1:11" x14ac:dyDescent="0.25">
      <c r="A20" s="5" t="s">
        <v>27</v>
      </c>
      <c r="B20" s="6"/>
      <c r="C20" s="4" t="s">
        <v>26</v>
      </c>
      <c r="D20" s="6"/>
      <c r="E20" s="6">
        <v>-180</v>
      </c>
      <c r="G20" s="5" t="s">
        <v>28</v>
      </c>
      <c r="H20" s="6"/>
      <c r="I20" s="4" t="s">
        <v>26</v>
      </c>
      <c r="J20" s="6"/>
      <c r="K20" s="6">
        <v>-25</v>
      </c>
    </row>
    <row r="21" spans="1:11" x14ac:dyDescent="0.25">
      <c r="A21" s="5" t="s">
        <v>28</v>
      </c>
      <c r="B21" s="6"/>
      <c r="C21" s="4" t="s">
        <v>26</v>
      </c>
      <c r="D21" s="6"/>
      <c r="E21" s="6">
        <v>-25</v>
      </c>
      <c r="G21" s="5" t="s">
        <v>29</v>
      </c>
      <c r="H21" s="6"/>
      <c r="I21" s="4" t="s">
        <v>26</v>
      </c>
      <c r="J21" s="6"/>
      <c r="K21" s="6">
        <v>-35</v>
      </c>
    </row>
    <row r="22" spans="1:11" x14ac:dyDescent="0.25">
      <c r="A22" s="5" t="s">
        <v>29</v>
      </c>
      <c r="B22" s="6"/>
      <c r="C22" s="4" t="s">
        <v>26</v>
      </c>
      <c r="D22" s="6"/>
      <c r="E22" s="6">
        <v>-35</v>
      </c>
      <c r="G22" s="14" t="s">
        <v>30</v>
      </c>
      <c r="H22" s="3"/>
      <c r="I22" s="4" t="s">
        <v>12</v>
      </c>
      <c r="J22" s="3"/>
      <c r="K22" s="3">
        <f>SUM(K14:K21)</f>
        <v>-1012</v>
      </c>
    </row>
    <row r="23" spans="1:11" x14ac:dyDescent="0.25">
      <c r="A23" s="14" t="s">
        <v>30</v>
      </c>
      <c r="B23" s="3"/>
      <c r="C23" s="4" t="s">
        <v>12</v>
      </c>
      <c r="D23" s="3"/>
      <c r="E23" s="3">
        <f>SUM(E14:E22)</f>
        <v>-2766.5</v>
      </c>
      <c r="G23" s="14" t="s">
        <v>31</v>
      </c>
      <c r="H23" s="3"/>
      <c r="I23" s="4" t="s">
        <v>12</v>
      </c>
      <c r="J23" s="3"/>
      <c r="K23" s="3">
        <f>SUM(K12,K22)</f>
        <v>5713</v>
      </c>
    </row>
    <row r="24" spans="1:11" x14ac:dyDescent="0.25">
      <c r="A24" s="14" t="s">
        <v>31</v>
      </c>
      <c r="B24" s="3"/>
      <c r="C24" s="4" t="s">
        <v>12</v>
      </c>
      <c r="D24" s="3"/>
      <c r="E24" s="3">
        <f>SUM(E12,E23)</f>
        <v>3958.5</v>
      </c>
      <c r="G24" s="5" t="s">
        <v>12</v>
      </c>
      <c r="H24" s="6"/>
      <c r="I24" s="4" t="s">
        <v>12</v>
      </c>
      <c r="J24" s="6"/>
      <c r="K24" s="6"/>
    </row>
    <row r="25" spans="1:11" x14ac:dyDescent="0.25">
      <c r="A25" s="5" t="s">
        <v>12</v>
      </c>
      <c r="B25" s="6"/>
      <c r="C25" s="4" t="s">
        <v>12</v>
      </c>
      <c r="D25" s="6"/>
      <c r="E25" s="6"/>
      <c r="G25" s="14" t="s">
        <v>32</v>
      </c>
      <c r="H25" s="3"/>
      <c r="I25" s="4" t="s">
        <v>12</v>
      </c>
      <c r="J25" s="3"/>
      <c r="K25" s="3"/>
    </row>
    <row r="26" spans="1:11" x14ac:dyDescent="0.25">
      <c r="A26" s="14" t="s">
        <v>32</v>
      </c>
      <c r="B26" s="3"/>
      <c r="C26" s="4" t="s">
        <v>12</v>
      </c>
      <c r="D26" s="3"/>
      <c r="E26" s="3"/>
      <c r="G26" s="5" t="s">
        <v>33</v>
      </c>
      <c r="H26" s="6">
        <v>-1</v>
      </c>
      <c r="I26" s="4" t="s">
        <v>12</v>
      </c>
      <c r="J26" s="6">
        <v>652.5</v>
      </c>
      <c r="K26" s="6">
        <f t="shared" ref="K26:K35" si="0">H26*J26</f>
        <v>-652.5</v>
      </c>
    </row>
    <row r="27" spans="1:11" x14ac:dyDescent="0.25">
      <c r="A27" s="5" t="s">
        <v>33</v>
      </c>
      <c r="B27" s="6">
        <v>-1</v>
      </c>
      <c r="C27" s="4" t="s">
        <v>12</v>
      </c>
      <c r="D27" s="6">
        <v>652.5</v>
      </c>
      <c r="E27" s="6">
        <f t="shared" ref="E27:E35" si="1">B27*D27</f>
        <v>-652.5</v>
      </c>
      <c r="G27" s="5" t="s">
        <v>70</v>
      </c>
      <c r="H27" s="6">
        <v>-30</v>
      </c>
      <c r="I27" s="4" t="s">
        <v>12</v>
      </c>
      <c r="J27" s="6">
        <v>19.8</v>
      </c>
      <c r="K27" s="6">
        <f t="shared" si="0"/>
        <v>-594</v>
      </c>
    </row>
    <row r="28" spans="1:11" x14ac:dyDescent="0.25">
      <c r="A28" s="5" t="s">
        <v>34</v>
      </c>
      <c r="B28" s="6">
        <v>-1</v>
      </c>
      <c r="C28" s="4" t="s">
        <v>12</v>
      </c>
      <c r="D28" s="6">
        <v>142.5</v>
      </c>
      <c r="E28" s="6">
        <f t="shared" si="1"/>
        <v>-142.5</v>
      </c>
      <c r="G28" s="5" t="s">
        <v>34</v>
      </c>
      <c r="H28" s="6">
        <v>-1</v>
      </c>
      <c r="I28" s="4" t="s">
        <v>12</v>
      </c>
      <c r="J28" s="6">
        <v>142.5</v>
      </c>
      <c r="K28" s="6">
        <f t="shared" si="0"/>
        <v>-142.5</v>
      </c>
    </row>
    <row r="29" spans="1:11" x14ac:dyDescent="0.25">
      <c r="A29" s="5" t="s">
        <v>35</v>
      </c>
      <c r="B29" s="6">
        <v>-1</v>
      </c>
      <c r="C29" s="4" t="s">
        <v>12</v>
      </c>
      <c r="D29" s="6">
        <v>380</v>
      </c>
      <c r="E29" s="6">
        <f t="shared" si="1"/>
        <v>-380</v>
      </c>
      <c r="G29" s="5" t="s">
        <v>35</v>
      </c>
      <c r="H29" s="6">
        <v>-1</v>
      </c>
      <c r="I29" s="4" t="s">
        <v>12</v>
      </c>
      <c r="J29" s="6">
        <v>380</v>
      </c>
      <c r="K29" s="6">
        <f t="shared" si="0"/>
        <v>-380</v>
      </c>
    </row>
    <row r="30" spans="1:11" x14ac:dyDescent="0.25">
      <c r="A30" s="5" t="s">
        <v>36</v>
      </c>
      <c r="B30" s="6">
        <v>-3</v>
      </c>
      <c r="C30" s="4" t="s">
        <v>12</v>
      </c>
      <c r="D30" s="6">
        <v>180</v>
      </c>
      <c r="E30" s="6">
        <f t="shared" si="1"/>
        <v>-540</v>
      </c>
      <c r="G30" s="5" t="s">
        <v>36</v>
      </c>
      <c r="H30" s="6">
        <v>-3</v>
      </c>
      <c r="I30" s="4" t="s">
        <v>12</v>
      </c>
      <c r="J30" s="6">
        <v>180</v>
      </c>
      <c r="K30" s="6">
        <f t="shared" si="0"/>
        <v>-540</v>
      </c>
    </row>
    <row r="31" spans="1:11" x14ac:dyDescent="0.25">
      <c r="A31" s="5" t="s">
        <v>37</v>
      </c>
      <c r="B31" s="6">
        <v>-1</v>
      </c>
      <c r="C31" s="4" t="s">
        <v>12</v>
      </c>
      <c r="D31" s="6">
        <v>772</v>
      </c>
      <c r="E31" s="6">
        <f t="shared" si="1"/>
        <v>-772</v>
      </c>
      <c r="G31" s="5" t="s">
        <v>37</v>
      </c>
      <c r="H31" s="6">
        <v>-1</v>
      </c>
      <c r="I31" s="4" t="s">
        <v>12</v>
      </c>
      <c r="J31" s="6">
        <v>772</v>
      </c>
      <c r="K31" s="6">
        <f t="shared" si="0"/>
        <v>-772</v>
      </c>
    </row>
    <row r="32" spans="1:11" x14ac:dyDescent="0.25">
      <c r="A32" s="5" t="s">
        <v>38</v>
      </c>
      <c r="B32" s="6">
        <v>-1</v>
      </c>
      <c r="C32" s="4" t="s">
        <v>12</v>
      </c>
      <c r="D32" s="6">
        <v>363</v>
      </c>
      <c r="E32" s="6">
        <f t="shared" si="1"/>
        <v>-363</v>
      </c>
      <c r="G32" s="5" t="s">
        <v>38</v>
      </c>
      <c r="H32" s="6">
        <v>-1</v>
      </c>
      <c r="I32" s="4" t="s">
        <v>12</v>
      </c>
      <c r="J32" s="6">
        <v>363</v>
      </c>
      <c r="K32" s="6">
        <f t="shared" si="0"/>
        <v>-363</v>
      </c>
    </row>
    <row r="33" spans="1:11" x14ac:dyDescent="0.25">
      <c r="A33" s="5" t="s">
        <v>39</v>
      </c>
      <c r="B33" s="6">
        <v>-4700</v>
      </c>
      <c r="C33" s="4" t="s">
        <v>12</v>
      </c>
      <c r="D33" s="8">
        <v>0.09</v>
      </c>
      <c r="E33" s="6">
        <f t="shared" si="1"/>
        <v>-423</v>
      </c>
      <c r="G33" s="5" t="s">
        <v>39</v>
      </c>
      <c r="H33" s="6">
        <v>-4700</v>
      </c>
      <c r="I33" s="4" t="s">
        <v>12</v>
      </c>
      <c r="J33" s="8">
        <v>0.09</v>
      </c>
      <c r="K33" s="6">
        <f t="shared" si="0"/>
        <v>-423</v>
      </c>
    </row>
    <row r="34" spans="1:11" x14ac:dyDescent="0.25">
      <c r="A34" s="5" t="s">
        <v>40</v>
      </c>
      <c r="B34" s="9">
        <v>-4.8</v>
      </c>
      <c r="C34" s="4" t="s">
        <v>12</v>
      </c>
      <c r="D34" s="6">
        <v>85</v>
      </c>
      <c r="E34" s="6">
        <f t="shared" si="1"/>
        <v>-408</v>
      </c>
      <c r="G34" s="5" t="s">
        <v>40</v>
      </c>
      <c r="H34" s="9">
        <v>-4.8</v>
      </c>
      <c r="I34" s="4" t="s">
        <v>12</v>
      </c>
      <c r="J34" s="6">
        <v>85</v>
      </c>
      <c r="K34" s="6">
        <f t="shared" si="0"/>
        <v>-408</v>
      </c>
    </row>
    <row r="35" spans="1:11" x14ac:dyDescent="0.25">
      <c r="A35" s="5" t="s">
        <v>41</v>
      </c>
      <c r="B35" s="6">
        <v>-1</v>
      </c>
      <c r="C35" s="4" t="s">
        <v>12</v>
      </c>
      <c r="D35" s="6">
        <v>203</v>
      </c>
      <c r="E35" s="6">
        <f t="shared" si="1"/>
        <v>-203</v>
      </c>
      <c r="G35" s="5" t="s">
        <v>41</v>
      </c>
      <c r="H35" s="6">
        <v>-1</v>
      </c>
      <c r="I35" s="4" t="s">
        <v>12</v>
      </c>
      <c r="J35" s="6">
        <v>203</v>
      </c>
      <c r="K35" s="6">
        <f t="shared" si="0"/>
        <v>-203</v>
      </c>
    </row>
    <row r="36" spans="1:11" x14ac:dyDescent="0.25">
      <c r="A36" s="5" t="s">
        <v>42</v>
      </c>
      <c r="B36" s="6"/>
      <c r="C36" s="4" t="s">
        <v>12</v>
      </c>
      <c r="D36" s="6"/>
      <c r="E36" s="6">
        <v>-500</v>
      </c>
      <c r="G36" s="5" t="s">
        <v>42</v>
      </c>
      <c r="H36" s="6"/>
      <c r="I36" s="4" t="s">
        <v>12</v>
      </c>
      <c r="J36" s="6"/>
      <c r="K36" s="6">
        <v>-500</v>
      </c>
    </row>
    <row r="37" spans="1:11" x14ac:dyDescent="0.25">
      <c r="A37" s="14" t="s">
        <v>43</v>
      </c>
      <c r="B37" s="3"/>
      <c r="C37" s="4" t="s">
        <v>12</v>
      </c>
      <c r="D37" s="3"/>
      <c r="E37" s="3">
        <f>SUM(E27:E36)</f>
        <v>-4384</v>
      </c>
      <c r="G37" s="14" t="s">
        <v>43</v>
      </c>
      <c r="H37" s="3"/>
      <c r="I37" s="4" t="s">
        <v>12</v>
      </c>
      <c r="J37" s="3"/>
      <c r="K37" s="3">
        <f>SUM(K26:K36)</f>
        <v>-4978</v>
      </c>
    </row>
    <row r="38" spans="1:11" x14ac:dyDescent="0.25">
      <c r="A38" s="5" t="s">
        <v>44</v>
      </c>
      <c r="B38" s="6"/>
      <c r="C38" s="4" t="s">
        <v>12</v>
      </c>
      <c r="D38" s="6"/>
      <c r="E38" s="6">
        <f>SUM(E24,E37)</f>
        <v>-425.5</v>
      </c>
      <c r="G38" s="5" t="s">
        <v>44</v>
      </c>
      <c r="H38" s="6"/>
      <c r="I38" s="4" t="s">
        <v>12</v>
      </c>
      <c r="J38" s="6"/>
      <c r="K38" s="6">
        <f>SUM(K23,K37)</f>
        <v>735</v>
      </c>
    </row>
    <row r="42" spans="1:11" x14ac:dyDescent="0.25">
      <c r="A42" s="13" t="s">
        <v>108</v>
      </c>
      <c r="G42" s="13" t="s">
        <v>108</v>
      </c>
    </row>
    <row r="44" spans="1:11" x14ac:dyDescent="0.25">
      <c r="A44" t="s">
        <v>45</v>
      </c>
      <c r="G44" t="s">
        <v>45</v>
      </c>
    </row>
    <row r="45" spans="1:11" x14ac:dyDescent="0.25">
      <c r="A45" s="13" t="s">
        <v>1</v>
      </c>
      <c r="B45" s="13" t="s">
        <v>2</v>
      </c>
      <c r="G45" s="13" t="s">
        <v>1</v>
      </c>
      <c r="H45" s="13" t="s">
        <v>2</v>
      </c>
    </row>
    <row r="46" spans="1:11" x14ac:dyDescent="0.25">
      <c r="A46" s="13" t="s">
        <v>3</v>
      </c>
      <c r="B46" s="13" t="s">
        <v>109</v>
      </c>
      <c r="G46" s="13" t="s">
        <v>3</v>
      </c>
      <c r="H46" s="13" t="s">
        <v>109</v>
      </c>
    </row>
    <row r="47" spans="1:11" x14ac:dyDescent="0.25">
      <c r="A47" s="13" t="s">
        <v>4</v>
      </c>
      <c r="B47" s="13" t="s">
        <v>5</v>
      </c>
      <c r="G47" s="13" t="s">
        <v>4</v>
      </c>
      <c r="H47" s="13" t="s">
        <v>5</v>
      </c>
    </row>
    <row r="48" spans="1:11" x14ac:dyDescent="0.25">
      <c r="A48" s="13" t="s">
        <v>6</v>
      </c>
      <c r="B48" s="13" t="s">
        <v>7</v>
      </c>
      <c r="G48" s="13" t="s">
        <v>6</v>
      </c>
      <c r="H48" s="13" t="s">
        <v>7</v>
      </c>
    </row>
    <row r="49" spans="1:11" x14ac:dyDescent="0.25">
      <c r="A49" s="13" t="s">
        <v>8</v>
      </c>
      <c r="B49" s="13" t="s">
        <v>9</v>
      </c>
      <c r="G49" s="13" t="s">
        <v>8</v>
      </c>
      <c r="H49" s="13" t="s">
        <v>67</v>
      </c>
    </row>
    <row r="51" spans="1:11" x14ac:dyDescent="0.25">
      <c r="A51" s="1" t="s">
        <v>10</v>
      </c>
      <c r="B51" s="2" t="s">
        <v>11</v>
      </c>
      <c r="C51" s="2" t="s">
        <v>12</v>
      </c>
      <c r="D51" s="2" t="s">
        <v>13</v>
      </c>
      <c r="E51" s="2" t="s">
        <v>14</v>
      </c>
      <c r="G51" s="1" t="s">
        <v>10</v>
      </c>
      <c r="H51" s="2" t="s">
        <v>11</v>
      </c>
      <c r="I51" s="2" t="s">
        <v>12</v>
      </c>
      <c r="J51" s="2" t="s">
        <v>13</v>
      </c>
      <c r="K51" s="2" t="s">
        <v>14</v>
      </c>
    </row>
    <row r="52" spans="1:11" x14ac:dyDescent="0.25">
      <c r="A52" s="14" t="s">
        <v>15</v>
      </c>
      <c r="B52" s="3"/>
      <c r="C52" s="4" t="s">
        <v>12</v>
      </c>
      <c r="D52" s="3"/>
      <c r="E52" s="3"/>
      <c r="G52" s="14" t="s">
        <v>15</v>
      </c>
      <c r="H52" s="3"/>
      <c r="I52" s="4" t="s">
        <v>12</v>
      </c>
      <c r="J52" s="3"/>
      <c r="K52" s="3"/>
    </row>
    <row r="53" spans="1:11" x14ac:dyDescent="0.25">
      <c r="A53" s="5" t="s">
        <v>46</v>
      </c>
      <c r="B53" s="6">
        <v>5700</v>
      </c>
      <c r="C53" s="4" t="s">
        <v>17</v>
      </c>
      <c r="D53" s="7">
        <v>1.1499999999999999</v>
      </c>
      <c r="E53" s="6">
        <f>B53*D53</f>
        <v>6554.9999999999991</v>
      </c>
      <c r="G53" s="5" t="s">
        <v>46</v>
      </c>
      <c r="H53" s="6">
        <v>5700</v>
      </c>
      <c r="I53" s="4" t="s">
        <v>17</v>
      </c>
      <c r="J53" s="7">
        <v>1.1499999999999999</v>
      </c>
      <c r="K53" s="6">
        <f>H53*J53</f>
        <v>6554.9999999999991</v>
      </c>
    </row>
    <row r="54" spans="1:11" x14ac:dyDescent="0.25">
      <c r="A54" s="5" t="s">
        <v>18</v>
      </c>
      <c r="B54" s="6">
        <v>2600</v>
      </c>
      <c r="C54" s="4" t="s">
        <v>17</v>
      </c>
      <c r="D54" s="7">
        <v>0.55000000000000004</v>
      </c>
      <c r="E54" s="6">
        <f>B54*D54</f>
        <v>1430.0000000000002</v>
      </c>
      <c r="G54" s="5" t="s">
        <v>18</v>
      </c>
      <c r="H54" s="6">
        <v>2600</v>
      </c>
      <c r="I54" s="4" t="s">
        <v>17</v>
      </c>
      <c r="J54" s="7">
        <v>0.55000000000000004</v>
      </c>
      <c r="K54" s="6">
        <f>H54*J54</f>
        <v>1430.0000000000002</v>
      </c>
    </row>
    <row r="55" spans="1:11" x14ac:dyDescent="0.25">
      <c r="A55" s="14" t="s">
        <v>19</v>
      </c>
      <c r="B55" s="3"/>
      <c r="C55" s="4" t="s">
        <v>12</v>
      </c>
      <c r="D55" s="3"/>
      <c r="E55" s="3">
        <f>SUM(E53:E54)</f>
        <v>7984.9999999999991</v>
      </c>
      <c r="G55" s="14" t="s">
        <v>19</v>
      </c>
      <c r="H55" s="3"/>
      <c r="I55" s="4" t="s">
        <v>12</v>
      </c>
      <c r="J55" s="3"/>
      <c r="K55" s="3">
        <f>SUM(K53:K54)</f>
        <v>7984.9999999999991</v>
      </c>
    </row>
    <row r="56" spans="1:11" x14ac:dyDescent="0.25">
      <c r="A56" s="5" t="s">
        <v>12</v>
      </c>
      <c r="B56" s="6"/>
      <c r="C56" s="4" t="s">
        <v>12</v>
      </c>
      <c r="D56" s="6"/>
      <c r="E56" s="6"/>
      <c r="G56" s="5" t="s">
        <v>12</v>
      </c>
      <c r="H56" s="6"/>
      <c r="I56" s="4" t="s">
        <v>12</v>
      </c>
      <c r="J56" s="6"/>
      <c r="K56" s="6"/>
    </row>
    <row r="57" spans="1:11" x14ac:dyDescent="0.25">
      <c r="A57" s="14" t="s">
        <v>20</v>
      </c>
      <c r="B57" s="3"/>
      <c r="C57" s="4" t="s">
        <v>12</v>
      </c>
      <c r="D57" s="3"/>
      <c r="E57" s="3"/>
      <c r="G57" s="14" t="s">
        <v>20</v>
      </c>
      <c r="H57" s="3"/>
      <c r="I57" s="4" t="s">
        <v>12</v>
      </c>
      <c r="J57" s="3"/>
      <c r="K57" s="3"/>
    </row>
    <row r="58" spans="1:11" x14ac:dyDescent="0.25">
      <c r="A58" s="5" t="s">
        <v>21</v>
      </c>
      <c r="B58" s="6">
        <v>-160</v>
      </c>
      <c r="C58" s="4" t="s">
        <v>17</v>
      </c>
      <c r="D58" s="7">
        <v>3.2</v>
      </c>
      <c r="E58" s="6">
        <f>B58*D58</f>
        <v>-512</v>
      </c>
      <c r="G58" s="5" t="s">
        <v>21</v>
      </c>
      <c r="H58" s="6">
        <v>-160</v>
      </c>
      <c r="I58" s="4" t="s">
        <v>17</v>
      </c>
      <c r="J58" s="7">
        <v>3.2</v>
      </c>
      <c r="K58" s="6">
        <f>H58*J58</f>
        <v>-512</v>
      </c>
    </row>
    <row r="59" spans="1:11" x14ac:dyDescent="0.25">
      <c r="A59" s="5" t="s">
        <v>22</v>
      </c>
      <c r="B59" s="6">
        <v>-172</v>
      </c>
      <c r="C59" s="4" t="s">
        <v>17</v>
      </c>
      <c r="D59" s="7">
        <v>9.5</v>
      </c>
      <c r="E59" s="6">
        <f>B59*D59</f>
        <v>-1634</v>
      </c>
      <c r="G59" s="5" t="s">
        <v>22</v>
      </c>
      <c r="H59" s="6">
        <v>-57</v>
      </c>
      <c r="I59" s="4" t="s">
        <v>17</v>
      </c>
      <c r="J59" s="7">
        <v>9.5</v>
      </c>
      <c r="K59" s="6">
        <f>H59*J59</f>
        <v>-541.5</v>
      </c>
    </row>
    <row r="60" spans="1:11" x14ac:dyDescent="0.25">
      <c r="A60" s="5" t="s">
        <v>23</v>
      </c>
      <c r="B60" s="6">
        <v>-17</v>
      </c>
      <c r="C60" s="4" t="s">
        <v>17</v>
      </c>
      <c r="D60" s="7">
        <v>16</v>
      </c>
      <c r="E60" s="6">
        <f>B60*D60</f>
        <v>-272</v>
      </c>
      <c r="G60" s="5" t="s">
        <v>68</v>
      </c>
      <c r="H60" s="6">
        <v>-30</v>
      </c>
      <c r="I60" s="4" t="s">
        <v>69</v>
      </c>
      <c r="J60" s="7"/>
      <c r="K60" s="6"/>
    </row>
    <row r="61" spans="1:11" x14ac:dyDescent="0.25">
      <c r="A61" s="5" t="s">
        <v>24</v>
      </c>
      <c r="B61" s="6">
        <v>-65</v>
      </c>
      <c r="C61" s="4" t="s">
        <v>17</v>
      </c>
      <c r="D61" s="7">
        <v>6.5</v>
      </c>
      <c r="E61" s="6">
        <f>B61*D61</f>
        <v>-422.5</v>
      </c>
      <c r="G61" s="5" t="s">
        <v>25</v>
      </c>
      <c r="H61" s="6"/>
      <c r="I61" s="4" t="s">
        <v>26</v>
      </c>
      <c r="J61" s="6"/>
      <c r="K61" s="6">
        <v>-300</v>
      </c>
    </row>
    <row r="62" spans="1:11" x14ac:dyDescent="0.25">
      <c r="A62" s="5" t="s">
        <v>25</v>
      </c>
      <c r="B62" s="6"/>
      <c r="C62" s="4" t="s">
        <v>26</v>
      </c>
      <c r="D62" s="6"/>
      <c r="E62" s="6">
        <v>-300</v>
      </c>
      <c r="G62" s="5" t="s">
        <v>27</v>
      </c>
      <c r="H62" s="6"/>
      <c r="I62" s="4" t="s">
        <v>26</v>
      </c>
      <c r="J62" s="6"/>
      <c r="K62" s="6">
        <v>-230</v>
      </c>
    </row>
    <row r="63" spans="1:11" x14ac:dyDescent="0.25">
      <c r="A63" s="5" t="s">
        <v>27</v>
      </c>
      <c r="B63" s="6"/>
      <c r="C63" s="4" t="s">
        <v>26</v>
      </c>
      <c r="D63" s="6"/>
      <c r="E63" s="6">
        <v>-230</v>
      </c>
      <c r="G63" s="5" t="s">
        <v>28</v>
      </c>
      <c r="H63" s="6"/>
      <c r="I63" s="4" t="s">
        <v>26</v>
      </c>
      <c r="J63" s="6"/>
      <c r="K63" s="6">
        <v>-45</v>
      </c>
    </row>
    <row r="64" spans="1:11" x14ac:dyDescent="0.25">
      <c r="A64" s="5" t="s">
        <v>28</v>
      </c>
      <c r="B64" s="6"/>
      <c r="C64" s="4" t="s">
        <v>26</v>
      </c>
      <c r="D64" s="6"/>
      <c r="E64" s="6">
        <v>-45</v>
      </c>
      <c r="G64" s="5" t="s">
        <v>29</v>
      </c>
      <c r="H64" s="6"/>
      <c r="I64" s="4" t="s">
        <v>26</v>
      </c>
      <c r="J64" s="6"/>
      <c r="K64" s="6">
        <v>-140</v>
      </c>
    </row>
    <row r="65" spans="1:11" x14ac:dyDescent="0.25">
      <c r="A65" s="5" t="s">
        <v>29</v>
      </c>
      <c r="B65" s="6"/>
      <c r="C65" s="4" t="s">
        <v>26</v>
      </c>
      <c r="D65" s="6"/>
      <c r="E65" s="6">
        <v>-140</v>
      </c>
      <c r="G65" s="14" t="s">
        <v>30</v>
      </c>
      <c r="H65" s="3"/>
      <c r="I65" s="4" t="s">
        <v>12</v>
      </c>
      <c r="J65" s="3"/>
      <c r="K65" s="3">
        <f>SUM(K57:K64)</f>
        <v>-1768.5</v>
      </c>
    </row>
    <row r="66" spans="1:11" x14ac:dyDescent="0.25">
      <c r="A66" s="14" t="s">
        <v>30</v>
      </c>
      <c r="B66" s="3"/>
      <c r="C66" s="4" t="s">
        <v>12</v>
      </c>
      <c r="D66" s="3"/>
      <c r="E66" s="3">
        <f>SUM(E57:E65)</f>
        <v>-3555.5</v>
      </c>
      <c r="G66" s="14" t="s">
        <v>31</v>
      </c>
      <c r="H66" s="3"/>
      <c r="I66" s="4" t="s">
        <v>12</v>
      </c>
      <c r="J66" s="3"/>
      <c r="K66" s="3">
        <f>SUM(K55,K65)</f>
        <v>6216.4999999999991</v>
      </c>
    </row>
    <row r="67" spans="1:11" x14ac:dyDescent="0.25">
      <c r="A67" s="14" t="s">
        <v>31</v>
      </c>
      <c r="B67" s="3"/>
      <c r="C67" s="4" t="s">
        <v>12</v>
      </c>
      <c r="D67" s="3"/>
      <c r="E67" s="3">
        <f>SUM(E55,E66)</f>
        <v>4429.4999999999991</v>
      </c>
      <c r="G67" s="5" t="s">
        <v>12</v>
      </c>
      <c r="H67" s="6"/>
      <c r="I67" s="4" t="s">
        <v>12</v>
      </c>
      <c r="J67" s="6"/>
      <c r="K67" s="6"/>
    </row>
    <row r="68" spans="1:11" x14ac:dyDescent="0.25">
      <c r="A68" s="5" t="s">
        <v>12</v>
      </c>
      <c r="B68" s="6"/>
      <c r="C68" s="4" t="s">
        <v>12</v>
      </c>
      <c r="D68" s="6"/>
      <c r="E68" s="6"/>
      <c r="G68" s="14" t="s">
        <v>32</v>
      </c>
      <c r="H68" s="3"/>
      <c r="I68" s="4" t="s">
        <v>12</v>
      </c>
      <c r="J68" s="3"/>
      <c r="K68" s="3"/>
    </row>
    <row r="69" spans="1:11" x14ac:dyDescent="0.25">
      <c r="A69" s="14" t="s">
        <v>32</v>
      </c>
      <c r="B69" s="3"/>
      <c r="C69" s="4" t="s">
        <v>12</v>
      </c>
      <c r="D69" s="3"/>
      <c r="E69" s="3"/>
      <c r="G69" s="5" t="s">
        <v>33</v>
      </c>
      <c r="H69" s="6">
        <v>-1</v>
      </c>
      <c r="I69" s="4" t="s">
        <v>12</v>
      </c>
      <c r="J69" s="6">
        <v>652.5</v>
      </c>
      <c r="K69" s="6">
        <f t="shared" ref="K69:K78" si="2">H69*J69</f>
        <v>-652.5</v>
      </c>
    </row>
    <row r="70" spans="1:11" x14ac:dyDescent="0.25">
      <c r="A70" s="5" t="s">
        <v>33</v>
      </c>
      <c r="B70" s="6">
        <v>-1</v>
      </c>
      <c r="C70" s="4" t="s">
        <v>12</v>
      </c>
      <c r="D70" s="6">
        <v>652.5</v>
      </c>
      <c r="E70" s="6">
        <f t="shared" ref="E70:E78" si="3">B70*D70</f>
        <v>-652.5</v>
      </c>
      <c r="G70" s="5" t="s">
        <v>70</v>
      </c>
      <c r="H70" s="6">
        <v>-30</v>
      </c>
      <c r="I70" s="4" t="s">
        <v>12</v>
      </c>
      <c r="J70" s="6">
        <v>19</v>
      </c>
      <c r="K70" s="6">
        <f t="shared" si="2"/>
        <v>-570</v>
      </c>
    </row>
    <row r="71" spans="1:11" x14ac:dyDescent="0.25">
      <c r="A71" s="5" t="s">
        <v>34</v>
      </c>
      <c r="B71" s="6">
        <v>-1</v>
      </c>
      <c r="C71" s="4" t="s">
        <v>12</v>
      </c>
      <c r="D71" s="6">
        <v>142.5</v>
      </c>
      <c r="E71" s="6">
        <f t="shared" si="3"/>
        <v>-142.5</v>
      </c>
      <c r="G71" s="5" t="s">
        <v>34</v>
      </c>
      <c r="H71" s="6">
        <v>-1</v>
      </c>
      <c r="I71" s="4" t="s">
        <v>12</v>
      </c>
      <c r="J71" s="6">
        <v>142.5</v>
      </c>
      <c r="K71" s="6">
        <f t="shared" si="2"/>
        <v>-142.5</v>
      </c>
    </row>
    <row r="72" spans="1:11" x14ac:dyDescent="0.25">
      <c r="A72" s="5" t="s">
        <v>35</v>
      </c>
      <c r="B72" s="6">
        <v>-1</v>
      </c>
      <c r="C72" s="4" t="s">
        <v>12</v>
      </c>
      <c r="D72" s="6">
        <v>380</v>
      </c>
      <c r="E72" s="6">
        <f t="shared" si="3"/>
        <v>-380</v>
      </c>
      <c r="G72" s="5" t="s">
        <v>35</v>
      </c>
      <c r="H72" s="6">
        <v>-1</v>
      </c>
      <c r="I72" s="4" t="s">
        <v>12</v>
      </c>
      <c r="J72" s="6">
        <v>380</v>
      </c>
      <c r="K72" s="6">
        <f t="shared" si="2"/>
        <v>-380</v>
      </c>
    </row>
    <row r="73" spans="1:11" x14ac:dyDescent="0.25">
      <c r="A73" s="5" t="s">
        <v>36</v>
      </c>
      <c r="B73" s="6">
        <v>-4</v>
      </c>
      <c r="C73" s="4" t="s">
        <v>12</v>
      </c>
      <c r="D73" s="6">
        <v>180</v>
      </c>
      <c r="E73" s="6">
        <f t="shared" si="3"/>
        <v>-720</v>
      </c>
      <c r="G73" s="5" t="s">
        <v>36</v>
      </c>
      <c r="H73" s="6">
        <v>-4</v>
      </c>
      <c r="I73" s="4" t="s">
        <v>12</v>
      </c>
      <c r="J73" s="6">
        <v>180</v>
      </c>
      <c r="K73" s="6">
        <f t="shared" si="2"/>
        <v>-720</v>
      </c>
    </row>
    <row r="74" spans="1:11" x14ac:dyDescent="0.25">
      <c r="A74" s="5" t="s">
        <v>37</v>
      </c>
      <c r="B74" s="6">
        <v>-1</v>
      </c>
      <c r="C74" s="4" t="s">
        <v>12</v>
      </c>
      <c r="D74" s="6">
        <v>843</v>
      </c>
      <c r="E74" s="6">
        <f t="shared" si="3"/>
        <v>-843</v>
      </c>
      <c r="G74" s="5" t="s">
        <v>37</v>
      </c>
      <c r="H74" s="6">
        <v>-1</v>
      </c>
      <c r="I74" s="4" t="s">
        <v>12</v>
      </c>
      <c r="J74" s="6">
        <v>843</v>
      </c>
      <c r="K74" s="6">
        <f t="shared" si="2"/>
        <v>-843</v>
      </c>
    </row>
    <row r="75" spans="1:11" x14ac:dyDescent="0.25">
      <c r="A75" s="5" t="s">
        <v>38</v>
      </c>
      <c r="B75" s="6">
        <v>-1</v>
      </c>
      <c r="C75" s="4" t="s">
        <v>12</v>
      </c>
      <c r="D75" s="6">
        <v>397</v>
      </c>
      <c r="E75" s="6">
        <f t="shared" si="3"/>
        <v>-397</v>
      </c>
      <c r="G75" s="5" t="s">
        <v>38</v>
      </c>
      <c r="H75" s="6">
        <v>-1</v>
      </c>
      <c r="I75" s="4" t="s">
        <v>12</v>
      </c>
      <c r="J75" s="6">
        <v>397</v>
      </c>
      <c r="K75" s="6">
        <f t="shared" si="2"/>
        <v>-397</v>
      </c>
    </row>
    <row r="76" spans="1:11" x14ac:dyDescent="0.25">
      <c r="A76" s="5" t="s">
        <v>39</v>
      </c>
      <c r="B76" s="6">
        <v>-5700</v>
      </c>
      <c r="C76" s="4" t="s">
        <v>12</v>
      </c>
      <c r="D76" s="8">
        <v>0.09</v>
      </c>
      <c r="E76" s="6">
        <f t="shared" si="3"/>
        <v>-513</v>
      </c>
      <c r="G76" s="5" t="s">
        <v>39</v>
      </c>
      <c r="H76" s="6">
        <v>-5700</v>
      </c>
      <c r="I76" s="4" t="s">
        <v>12</v>
      </c>
      <c r="J76" s="8">
        <v>0.09</v>
      </c>
      <c r="K76" s="6">
        <f t="shared" si="2"/>
        <v>-513</v>
      </c>
    </row>
    <row r="77" spans="1:11" x14ac:dyDescent="0.25">
      <c r="A77" s="5" t="s">
        <v>40</v>
      </c>
      <c r="B77" s="9">
        <v>-5.2</v>
      </c>
      <c r="C77" s="4" t="s">
        <v>12</v>
      </c>
      <c r="D77" s="6">
        <v>85</v>
      </c>
      <c r="E77" s="6">
        <f t="shared" si="3"/>
        <v>-442</v>
      </c>
      <c r="G77" s="5" t="s">
        <v>40</v>
      </c>
      <c r="H77" s="9">
        <v>-5.2</v>
      </c>
      <c r="I77" s="4" t="s">
        <v>12</v>
      </c>
      <c r="J77" s="6">
        <v>85</v>
      </c>
      <c r="K77" s="6">
        <f t="shared" si="2"/>
        <v>-442</v>
      </c>
    </row>
    <row r="78" spans="1:11" x14ac:dyDescent="0.25">
      <c r="A78" s="5" t="s">
        <v>41</v>
      </c>
      <c r="B78" s="6">
        <v>-1</v>
      </c>
      <c r="C78" s="4" t="s">
        <v>12</v>
      </c>
      <c r="D78" s="6">
        <v>210</v>
      </c>
      <c r="E78" s="6">
        <f t="shared" si="3"/>
        <v>-210</v>
      </c>
      <c r="G78" s="5" t="s">
        <v>41</v>
      </c>
      <c r="H78" s="6">
        <v>-1</v>
      </c>
      <c r="I78" s="4" t="s">
        <v>12</v>
      </c>
      <c r="J78" s="6">
        <v>210</v>
      </c>
      <c r="K78" s="6">
        <f t="shared" si="2"/>
        <v>-210</v>
      </c>
    </row>
    <row r="79" spans="1:11" x14ac:dyDescent="0.25">
      <c r="A79" s="5" t="s">
        <v>42</v>
      </c>
      <c r="B79" s="6"/>
      <c r="C79" s="4" t="s">
        <v>12</v>
      </c>
      <c r="D79" s="6"/>
      <c r="E79" s="6">
        <v>-500</v>
      </c>
      <c r="G79" s="5" t="s">
        <v>42</v>
      </c>
      <c r="H79" s="6"/>
      <c r="I79" s="4" t="s">
        <v>12</v>
      </c>
      <c r="J79" s="6"/>
      <c r="K79" s="6">
        <v>-500</v>
      </c>
    </row>
    <row r="80" spans="1:11" x14ac:dyDescent="0.25">
      <c r="A80" s="14" t="s">
        <v>43</v>
      </c>
      <c r="B80" s="3"/>
      <c r="C80" s="4" t="s">
        <v>12</v>
      </c>
      <c r="D80" s="3"/>
      <c r="E80" s="3">
        <f>SUM(E70:E79)</f>
        <v>-4800</v>
      </c>
      <c r="G80" s="14" t="s">
        <v>43</v>
      </c>
      <c r="H80" s="3"/>
      <c r="I80" s="4" t="s">
        <v>12</v>
      </c>
      <c r="J80" s="3"/>
      <c r="K80" s="3">
        <f>SUM(K69:K79)</f>
        <v>-5370</v>
      </c>
    </row>
    <row r="81" spans="1:11" x14ac:dyDescent="0.25">
      <c r="A81" s="5" t="s">
        <v>44</v>
      </c>
      <c r="B81" s="6"/>
      <c r="C81" s="4" t="s">
        <v>12</v>
      </c>
      <c r="D81" s="6"/>
      <c r="E81" s="6">
        <f>SUM(E67,E80)</f>
        <v>-370.50000000000091</v>
      </c>
      <c r="G81" s="5" t="s">
        <v>44</v>
      </c>
      <c r="H81" s="6"/>
      <c r="I81" s="4" t="s">
        <v>12</v>
      </c>
      <c r="J81" s="6"/>
      <c r="K81" s="6">
        <f>SUM(K66,K80)</f>
        <v>846.49999999999909</v>
      </c>
    </row>
    <row r="85" spans="1:11" x14ac:dyDescent="0.25">
      <c r="A85" s="13" t="s">
        <v>108</v>
      </c>
      <c r="G85" s="13" t="s">
        <v>108</v>
      </c>
    </row>
    <row r="87" spans="1:11" x14ac:dyDescent="0.25">
      <c r="A87" t="s">
        <v>47</v>
      </c>
      <c r="G87" t="s">
        <v>47</v>
      </c>
    </row>
    <row r="88" spans="1:11" x14ac:dyDescent="0.25">
      <c r="A88" s="13" t="s">
        <v>1</v>
      </c>
      <c r="B88" s="13" t="s">
        <v>2</v>
      </c>
      <c r="G88" s="13" t="s">
        <v>1</v>
      </c>
      <c r="H88" s="13" t="s">
        <v>2</v>
      </c>
    </row>
    <row r="89" spans="1:11" x14ac:dyDescent="0.25">
      <c r="A89" s="13" t="s">
        <v>3</v>
      </c>
      <c r="B89" s="13" t="s">
        <v>109</v>
      </c>
      <c r="G89" s="13" t="s">
        <v>3</v>
      </c>
      <c r="H89" s="13" t="s">
        <v>109</v>
      </c>
    </row>
    <row r="90" spans="1:11" x14ac:dyDescent="0.25">
      <c r="A90" s="13" t="s">
        <v>4</v>
      </c>
      <c r="B90" s="13" t="s">
        <v>5</v>
      </c>
      <c r="G90" s="13" t="s">
        <v>4</v>
      </c>
      <c r="H90" s="13" t="s">
        <v>5</v>
      </c>
    </row>
    <row r="91" spans="1:11" x14ac:dyDescent="0.25">
      <c r="A91" s="13" t="s">
        <v>6</v>
      </c>
      <c r="B91" s="13" t="s">
        <v>7</v>
      </c>
      <c r="G91" s="13" t="s">
        <v>6</v>
      </c>
      <c r="H91" s="13" t="s">
        <v>7</v>
      </c>
    </row>
    <row r="92" spans="1:11" x14ac:dyDescent="0.25">
      <c r="A92" s="13" t="s">
        <v>8</v>
      </c>
      <c r="B92" s="13" t="s">
        <v>9</v>
      </c>
      <c r="G92" s="13" t="s">
        <v>8</v>
      </c>
      <c r="H92" s="13" t="s">
        <v>67</v>
      </c>
    </row>
    <row r="94" spans="1:11" x14ac:dyDescent="0.25">
      <c r="A94" s="1" t="s">
        <v>10</v>
      </c>
      <c r="B94" s="2" t="s">
        <v>11</v>
      </c>
      <c r="C94" s="2" t="s">
        <v>12</v>
      </c>
      <c r="D94" s="2" t="s">
        <v>13</v>
      </c>
      <c r="E94" s="2" t="s">
        <v>14</v>
      </c>
      <c r="G94" s="1" t="s">
        <v>10</v>
      </c>
      <c r="H94" s="2" t="s">
        <v>11</v>
      </c>
      <c r="I94" s="2" t="s">
        <v>12</v>
      </c>
      <c r="J94" s="2" t="s">
        <v>13</v>
      </c>
      <c r="K94" s="2" t="s">
        <v>14</v>
      </c>
    </row>
    <row r="95" spans="1:11" x14ac:dyDescent="0.25">
      <c r="A95" s="14" t="s">
        <v>15</v>
      </c>
      <c r="B95" s="3"/>
      <c r="C95" s="4" t="s">
        <v>12</v>
      </c>
      <c r="D95" s="3"/>
      <c r="E95" s="3"/>
      <c r="G95" s="14" t="s">
        <v>15</v>
      </c>
      <c r="H95" s="3"/>
      <c r="I95" s="4" t="s">
        <v>12</v>
      </c>
      <c r="J95" s="3"/>
      <c r="K95" s="3"/>
    </row>
    <row r="96" spans="1:11" x14ac:dyDescent="0.25">
      <c r="A96" s="5" t="s">
        <v>46</v>
      </c>
      <c r="B96" s="6">
        <v>4300</v>
      </c>
      <c r="C96" s="4" t="s">
        <v>17</v>
      </c>
      <c r="D96" s="7">
        <v>1.25</v>
      </c>
      <c r="E96" s="6">
        <f>B96*D96</f>
        <v>5375</v>
      </c>
      <c r="G96" s="5" t="s">
        <v>46</v>
      </c>
      <c r="H96" s="6">
        <v>4300</v>
      </c>
      <c r="I96" s="4" t="s">
        <v>17</v>
      </c>
      <c r="J96" s="7">
        <v>1.25</v>
      </c>
      <c r="K96" s="6">
        <f>H96*J96</f>
        <v>5375</v>
      </c>
    </row>
    <row r="97" spans="1:11" x14ac:dyDescent="0.25">
      <c r="A97" s="5" t="s">
        <v>18</v>
      </c>
      <c r="B97" s="6">
        <v>1800</v>
      </c>
      <c r="C97" s="4" t="s">
        <v>17</v>
      </c>
      <c r="D97" s="7">
        <v>0.55000000000000004</v>
      </c>
      <c r="E97" s="6">
        <f>B97*D97</f>
        <v>990.00000000000011</v>
      </c>
      <c r="G97" s="5" t="s">
        <v>18</v>
      </c>
      <c r="H97" s="6">
        <v>1800</v>
      </c>
      <c r="I97" s="4" t="s">
        <v>17</v>
      </c>
      <c r="J97" s="7">
        <v>0.55000000000000004</v>
      </c>
      <c r="K97" s="6">
        <f>H97*J97</f>
        <v>990.00000000000011</v>
      </c>
    </row>
    <row r="98" spans="1:11" x14ac:dyDescent="0.25">
      <c r="A98" s="14" t="s">
        <v>19</v>
      </c>
      <c r="B98" s="3"/>
      <c r="C98" s="4" t="s">
        <v>12</v>
      </c>
      <c r="D98" s="3"/>
      <c r="E98" s="3">
        <f>SUM(E96:E97)</f>
        <v>6365</v>
      </c>
      <c r="G98" s="14" t="s">
        <v>19</v>
      </c>
      <c r="H98" s="3"/>
      <c r="I98" s="4" t="s">
        <v>12</v>
      </c>
      <c r="J98" s="3"/>
      <c r="K98" s="3">
        <f>SUM(K96:K97)</f>
        <v>6365</v>
      </c>
    </row>
    <row r="99" spans="1:11" x14ac:dyDescent="0.25">
      <c r="A99" s="5" t="s">
        <v>12</v>
      </c>
      <c r="B99" s="6"/>
      <c r="C99" s="4" t="s">
        <v>12</v>
      </c>
      <c r="D99" s="6"/>
      <c r="E99" s="6"/>
      <c r="G99" s="5" t="s">
        <v>12</v>
      </c>
      <c r="H99" s="6"/>
      <c r="I99" s="4" t="s">
        <v>12</v>
      </c>
      <c r="J99" s="6"/>
      <c r="K99" s="6"/>
    </row>
    <row r="100" spans="1:11" x14ac:dyDescent="0.25">
      <c r="A100" s="14" t="s">
        <v>20</v>
      </c>
      <c r="B100" s="3"/>
      <c r="C100" s="4" t="s">
        <v>12</v>
      </c>
      <c r="D100" s="3"/>
      <c r="E100" s="3"/>
      <c r="G100" s="14" t="s">
        <v>20</v>
      </c>
      <c r="H100" s="3"/>
      <c r="I100" s="4" t="s">
        <v>12</v>
      </c>
      <c r="J100" s="3"/>
      <c r="K100" s="3"/>
    </row>
    <row r="101" spans="1:11" x14ac:dyDescent="0.25">
      <c r="A101" s="5" t="s">
        <v>21</v>
      </c>
      <c r="B101" s="6">
        <v>-200</v>
      </c>
      <c r="C101" s="4" t="s">
        <v>17</v>
      </c>
      <c r="D101" s="7">
        <v>3.6</v>
      </c>
      <c r="E101" s="6">
        <f>B101*D101</f>
        <v>-720</v>
      </c>
      <c r="G101" s="5" t="s">
        <v>21</v>
      </c>
      <c r="H101" s="6">
        <v>-200</v>
      </c>
      <c r="I101" s="4" t="s">
        <v>17</v>
      </c>
      <c r="J101" s="7">
        <v>3.6</v>
      </c>
      <c r="K101" s="6">
        <f>H101*J101</f>
        <v>-720</v>
      </c>
    </row>
    <row r="102" spans="1:11" x14ac:dyDescent="0.25">
      <c r="A102" s="5" t="s">
        <v>22</v>
      </c>
      <c r="B102" s="6">
        <v>-168</v>
      </c>
      <c r="C102" s="4" t="s">
        <v>17</v>
      </c>
      <c r="D102" s="7">
        <v>9.5</v>
      </c>
      <c r="E102" s="6">
        <f>B102*D102</f>
        <v>-1596</v>
      </c>
      <c r="G102" s="5" t="s">
        <v>22</v>
      </c>
      <c r="H102" s="6">
        <v>-53</v>
      </c>
      <c r="I102" s="4" t="s">
        <v>17</v>
      </c>
      <c r="J102" s="7">
        <v>9.5</v>
      </c>
      <c r="K102" s="6">
        <f>H102*J102</f>
        <v>-503.5</v>
      </c>
    </row>
    <row r="103" spans="1:11" x14ac:dyDescent="0.25">
      <c r="A103" s="5" t="s">
        <v>23</v>
      </c>
      <c r="B103" s="6">
        <v>-14</v>
      </c>
      <c r="C103" s="4" t="s">
        <v>17</v>
      </c>
      <c r="D103" s="7">
        <v>16</v>
      </c>
      <c r="E103" s="6">
        <f>B103*D103</f>
        <v>-224</v>
      </c>
      <c r="G103" s="5" t="s">
        <v>68</v>
      </c>
      <c r="H103" s="6">
        <v>-30</v>
      </c>
      <c r="I103" s="4" t="s">
        <v>69</v>
      </c>
      <c r="J103" s="7"/>
      <c r="K103" s="6"/>
    </row>
    <row r="104" spans="1:11" x14ac:dyDescent="0.25">
      <c r="A104" s="5" t="s">
        <v>24</v>
      </c>
      <c r="B104" s="6">
        <v>-53</v>
      </c>
      <c r="C104" s="4" t="s">
        <v>17</v>
      </c>
      <c r="D104" s="7">
        <v>6.5</v>
      </c>
      <c r="E104" s="6">
        <f>B104*D104</f>
        <v>-344.5</v>
      </c>
      <c r="G104" s="5" t="s">
        <v>25</v>
      </c>
      <c r="H104" s="6"/>
      <c r="I104" s="4" t="s">
        <v>26</v>
      </c>
      <c r="J104" s="6"/>
      <c r="K104" s="6">
        <v>-105</v>
      </c>
    </row>
    <row r="105" spans="1:11" x14ac:dyDescent="0.25">
      <c r="A105" s="5" t="s">
        <v>25</v>
      </c>
      <c r="B105" s="6"/>
      <c r="C105" s="4" t="s">
        <v>26</v>
      </c>
      <c r="D105" s="6"/>
      <c r="E105" s="6">
        <v>-105</v>
      </c>
      <c r="G105" s="5" t="s">
        <v>27</v>
      </c>
      <c r="H105" s="6"/>
      <c r="I105" s="4" t="s">
        <v>26</v>
      </c>
      <c r="J105" s="6"/>
      <c r="K105" s="6">
        <v>-180</v>
      </c>
    </row>
    <row r="106" spans="1:11" x14ac:dyDescent="0.25">
      <c r="A106" s="5" t="s">
        <v>27</v>
      </c>
      <c r="B106" s="6"/>
      <c r="C106" s="4" t="s">
        <v>26</v>
      </c>
      <c r="D106" s="6"/>
      <c r="E106" s="6">
        <v>-180</v>
      </c>
      <c r="G106" s="5" t="s">
        <v>28</v>
      </c>
      <c r="H106" s="6"/>
      <c r="I106" s="4" t="s">
        <v>26</v>
      </c>
      <c r="J106" s="6"/>
      <c r="K106" s="6">
        <v>-135</v>
      </c>
    </row>
    <row r="107" spans="1:11" x14ac:dyDescent="0.25">
      <c r="A107" s="5" t="s">
        <v>28</v>
      </c>
      <c r="B107" s="6"/>
      <c r="C107" s="4" t="s">
        <v>26</v>
      </c>
      <c r="D107" s="6"/>
      <c r="E107" s="6">
        <v>-135</v>
      </c>
      <c r="G107" s="5" t="s">
        <v>29</v>
      </c>
      <c r="H107" s="6"/>
      <c r="I107" s="4" t="s">
        <v>26</v>
      </c>
      <c r="J107" s="6"/>
      <c r="K107" s="6">
        <v>-35</v>
      </c>
    </row>
    <row r="108" spans="1:11" x14ac:dyDescent="0.25">
      <c r="A108" s="5" t="s">
        <v>29</v>
      </c>
      <c r="B108" s="6"/>
      <c r="C108" s="4" t="s">
        <v>26</v>
      </c>
      <c r="D108" s="6"/>
      <c r="E108" s="6">
        <v>-35</v>
      </c>
      <c r="G108" s="14" t="s">
        <v>30</v>
      </c>
      <c r="H108" s="3"/>
      <c r="I108" s="4" t="s">
        <v>12</v>
      </c>
      <c r="J108" s="3"/>
      <c r="K108" s="3">
        <f>SUM(K100:K107)</f>
        <v>-1678.5</v>
      </c>
    </row>
    <row r="109" spans="1:11" x14ac:dyDescent="0.25">
      <c r="A109" s="14" t="s">
        <v>30</v>
      </c>
      <c r="B109" s="3"/>
      <c r="C109" s="4" t="s">
        <v>12</v>
      </c>
      <c r="D109" s="3"/>
      <c r="E109" s="3">
        <f>SUM(E100:E108)</f>
        <v>-3339.5</v>
      </c>
      <c r="G109" s="14" t="s">
        <v>31</v>
      </c>
      <c r="H109" s="3"/>
      <c r="I109" s="4" t="s">
        <v>12</v>
      </c>
      <c r="J109" s="3"/>
      <c r="K109" s="3">
        <f>SUM(K98,K108)</f>
        <v>4686.5</v>
      </c>
    </row>
    <row r="110" spans="1:11" x14ac:dyDescent="0.25">
      <c r="A110" s="14" t="s">
        <v>31</v>
      </c>
      <c r="B110" s="3"/>
      <c r="C110" s="4" t="s">
        <v>12</v>
      </c>
      <c r="D110" s="3"/>
      <c r="E110" s="3">
        <f>SUM(E98,E109)</f>
        <v>3025.5</v>
      </c>
      <c r="G110" s="5" t="s">
        <v>12</v>
      </c>
      <c r="H110" s="6"/>
      <c r="I110" s="4" t="s">
        <v>12</v>
      </c>
      <c r="J110" s="6"/>
      <c r="K110" s="6"/>
    </row>
    <row r="111" spans="1:11" x14ac:dyDescent="0.25">
      <c r="A111" s="5" t="s">
        <v>12</v>
      </c>
      <c r="B111" s="6"/>
      <c r="C111" s="4" t="s">
        <v>12</v>
      </c>
      <c r="D111" s="6"/>
      <c r="E111" s="6"/>
      <c r="G111" s="14" t="s">
        <v>32</v>
      </c>
      <c r="H111" s="3"/>
      <c r="I111" s="4" t="s">
        <v>12</v>
      </c>
      <c r="J111" s="3"/>
      <c r="K111" s="3"/>
    </row>
    <row r="112" spans="1:11" x14ac:dyDescent="0.25">
      <c r="A112" s="14" t="s">
        <v>32</v>
      </c>
      <c r="B112" s="3"/>
      <c r="C112" s="4" t="s">
        <v>12</v>
      </c>
      <c r="D112" s="3"/>
      <c r="E112" s="3"/>
      <c r="G112" s="5" t="s">
        <v>33</v>
      </c>
      <c r="H112" s="6">
        <v>-1</v>
      </c>
      <c r="I112" s="4" t="s">
        <v>12</v>
      </c>
      <c r="J112" s="6">
        <v>652.5</v>
      </c>
      <c r="K112" s="6">
        <f t="shared" ref="K112:K121" si="4">H112*J112</f>
        <v>-652.5</v>
      </c>
    </row>
    <row r="113" spans="1:11" x14ac:dyDescent="0.25">
      <c r="A113" s="5" t="s">
        <v>33</v>
      </c>
      <c r="B113" s="6">
        <v>-1</v>
      </c>
      <c r="C113" s="4" t="s">
        <v>12</v>
      </c>
      <c r="D113" s="6">
        <v>652.5</v>
      </c>
      <c r="E113" s="6">
        <f t="shared" ref="E113:E121" si="5">B113*D113</f>
        <v>-652.5</v>
      </c>
      <c r="G113" s="5" t="s">
        <v>70</v>
      </c>
      <c r="H113" s="6">
        <v>-30</v>
      </c>
      <c r="I113" s="4" t="s">
        <v>12</v>
      </c>
      <c r="J113" s="6">
        <v>19.8</v>
      </c>
      <c r="K113" s="6">
        <f t="shared" si="4"/>
        <v>-594</v>
      </c>
    </row>
    <row r="114" spans="1:11" x14ac:dyDescent="0.25">
      <c r="A114" s="5" t="s">
        <v>34</v>
      </c>
      <c r="B114" s="6">
        <v>-1</v>
      </c>
      <c r="C114" s="4" t="s">
        <v>12</v>
      </c>
      <c r="D114" s="6">
        <v>142.5</v>
      </c>
      <c r="E114" s="6">
        <f t="shared" si="5"/>
        <v>-142.5</v>
      </c>
      <c r="G114" s="5" t="s">
        <v>34</v>
      </c>
      <c r="H114" s="6">
        <v>-1</v>
      </c>
      <c r="I114" s="4" t="s">
        <v>12</v>
      </c>
      <c r="J114" s="6">
        <v>142.5</v>
      </c>
      <c r="K114" s="6">
        <f t="shared" si="4"/>
        <v>-142.5</v>
      </c>
    </row>
    <row r="115" spans="1:11" x14ac:dyDescent="0.25">
      <c r="A115" s="5" t="s">
        <v>35</v>
      </c>
      <c r="B115" s="6">
        <v>-1</v>
      </c>
      <c r="C115" s="4" t="s">
        <v>12</v>
      </c>
      <c r="D115" s="6">
        <v>380</v>
      </c>
      <c r="E115" s="6">
        <f t="shared" si="5"/>
        <v>-380</v>
      </c>
      <c r="G115" s="5" t="s">
        <v>35</v>
      </c>
      <c r="H115" s="6">
        <v>-1</v>
      </c>
      <c r="I115" s="4" t="s">
        <v>12</v>
      </c>
      <c r="J115" s="6">
        <v>380</v>
      </c>
      <c r="K115" s="6">
        <f t="shared" si="4"/>
        <v>-380</v>
      </c>
    </row>
    <row r="116" spans="1:11" x14ac:dyDescent="0.25">
      <c r="A116" s="5" t="s">
        <v>36</v>
      </c>
      <c r="B116" s="6">
        <v>-3</v>
      </c>
      <c r="C116" s="4" t="s">
        <v>12</v>
      </c>
      <c r="D116" s="6">
        <v>180</v>
      </c>
      <c r="E116" s="6">
        <f t="shared" si="5"/>
        <v>-540</v>
      </c>
      <c r="G116" s="5" t="s">
        <v>36</v>
      </c>
      <c r="H116" s="6">
        <v>-3</v>
      </c>
      <c r="I116" s="4" t="s">
        <v>12</v>
      </c>
      <c r="J116" s="6">
        <v>180</v>
      </c>
      <c r="K116" s="6">
        <f t="shared" si="4"/>
        <v>-540</v>
      </c>
    </row>
    <row r="117" spans="1:11" x14ac:dyDescent="0.25">
      <c r="A117" s="5" t="s">
        <v>37</v>
      </c>
      <c r="B117" s="6">
        <v>-1</v>
      </c>
      <c r="C117" s="4" t="s">
        <v>12</v>
      </c>
      <c r="D117" s="6">
        <v>737</v>
      </c>
      <c r="E117" s="6">
        <f t="shared" si="5"/>
        <v>-737</v>
      </c>
      <c r="G117" s="5" t="s">
        <v>37</v>
      </c>
      <c r="H117" s="6">
        <v>-1</v>
      </c>
      <c r="I117" s="4" t="s">
        <v>12</v>
      </c>
      <c r="J117" s="6">
        <v>737</v>
      </c>
      <c r="K117" s="6">
        <f t="shared" si="4"/>
        <v>-737</v>
      </c>
    </row>
    <row r="118" spans="1:11" x14ac:dyDescent="0.25">
      <c r="A118" s="5" t="s">
        <v>38</v>
      </c>
      <c r="B118" s="6">
        <v>-1</v>
      </c>
      <c r="C118" s="4" t="s">
        <v>12</v>
      </c>
      <c r="D118" s="6">
        <v>347</v>
      </c>
      <c r="E118" s="6">
        <f t="shared" si="5"/>
        <v>-347</v>
      </c>
      <c r="G118" s="5" t="s">
        <v>38</v>
      </c>
      <c r="H118" s="6">
        <v>-1</v>
      </c>
      <c r="I118" s="4" t="s">
        <v>12</v>
      </c>
      <c r="J118" s="6">
        <v>347</v>
      </c>
      <c r="K118" s="6">
        <f t="shared" si="4"/>
        <v>-347</v>
      </c>
    </row>
    <row r="119" spans="1:11" x14ac:dyDescent="0.25">
      <c r="A119" s="5" t="s">
        <v>39</v>
      </c>
      <c r="B119" s="6">
        <v>-4300</v>
      </c>
      <c r="C119" s="4" t="s">
        <v>12</v>
      </c>
      <c r="D119" s="8">
        <v>0.09</v>
      </c>
      <c r="E119" s="6">
        <f t="shared" si="5"/>
        <v>-387</v>
      </c>
      <c r="G119" s="5" t="s">
        <v>39</v>
      </c>
      <c r="H119" s="6">
        <v>-4300</v>
      </c>
      <c r="I119" s="4" t="s">
        <v>12</v>
      </c>
      <c r="J119" s="8">
        <v>0.09</v>
      </c>
      <c r="K119" s="6">
        <f t="shared" si="4"/>
        <v>-387</v>
      </c>
    </row>
    <row r="120" spans="1:11" x14ac:dyDescent="0.25">
      <c r="A120" s="5" t="s">
        <v>40</v>
      </c>
      <c r="B120" s="9">
        <v>-3.6</v>
      </c>
      <c r="C120" s="4" t="s">
        <v>12</v>
      </c>
      <c r="D120" s="6">
        <v>85</v>
      </c>
      <c r="E120" s="6">
        <f t="shared" si="5"/>
        <v>-306</v>
      </c>
      <c r="G120" s="5" t="s">
        <v>40</v>
      </c>
      <c r="H120" s="9">
        <v>-3.6</v>
      </c>
      <c r="I120" s="4" t="s">
        <v>12</v>
      </c>
      <c r="J120" s="6">
        <v>85</v>
      </c>
      <c r="K120" s="6">
        <f t="shared" si="4"/>
        <v>-306</v>
      </c>
    </row>
    <row r="121" spans="1:11" x14ac:dyDescent="0.25">
      <c r="A121" s="5" t="s">
        <v>41</v>
      </c>
      <c r="B121" s="6">
        <v>-1</v>
      </c>
      <c r="C121" s="4" t="s">
        <v>12</v>
      </c>
      <c r="D121" s="6">
        <v>180</v>
      </c>
      <c r="E121" s="6">
        <f t="shared" si="5"/>
        <v>-180</v>
      </c>
      <c r="G121" s="5" t="s">
        <v>41</v>
      </c>
      <c r="H121" s="6">
        <v>-1</v>
      </c>
      <c r="I121" s="4" t="s">
        <v>12</v>
      </c>
      <c r="J121" s="6">
        <v>180</v>
      </c>
      <c r="K121" s="6">
        <f t="shared" si="4"/>
        <v>-180</v>
      </c>
    </row>
    <row r="122" spans="1:11" x14ac:dyDescent="0.25">
      <c r="A122" s="5" t="s">
        <v>42</v>
      </c>
      <c r="B122" s="6"/>
      <c r="C122" s="4" t="s">
        <v>12</v>
      </c>
      <c r="D122" s="6"/>
      <c r="E122" s="6">
        <v>-500</v>
      </c>
      <c r="G122" s="5" t="s">
        <v>42</v>
      </c>
      <c r="H122" s="6"/>
      <c r="I122" s="4" t="s">
        <v>12</v>
      </c>
      <c r="J122" s="6"/>
      <c r="K122" s="6">
        <v>-500</v>
      </c>
    </row>
    <row r="123" spans="1:11" x14ac:dyDescent="0.25">
      <c r="A123" s="14" t="s">
        <v>43</v>
      </c>
      <c r="B123" s="3"/>
      <c r="C123" s="4" t="s">
        <v>12</v>
      </c>
      <c r="D123" s="3"/>
      <c r="E123" s="3">
        <f>SUM(E113:E122)</f>
        <v>-4172</v>
      </c>
      <c r="G123" s="14" t="s">
        <v>43</v>
      </c>
      <c r="H123" s="3"/>
      <c r="I123" s="4" t="s">
        <v>12</v>
      </c>
      <c r="J123" s="3"/>
      <c r="K123" s="3">
        <f>SUM(K112:K122)</f>
        <v>-4766</v>
      </c>
    </row>
    <row r="124" spans="1:11" x14ac:dyDescent="0.25">
      <c r="A124" s="5" t="s">
        <v>44</v>
      </c>
      <c r="B124" s="6"/>
      <c r="C124" s="4" t="s">
        <v>12</v>
      </c>
      <c r="D124" s="6"/>
      <c r="E124" s="6">
        <f>SUM(E110,E123)</f>
        <v>-1146.5</v>
      </c>
      <c r="G124" s="5" t="s">
        <v>44</v>
      </c>
      <c r="H124" s="6"/>
      <c r="I124" s="4" t="s">
        <v>12</v>
      </c>
      <c r="J124" s="6"/>
      <c r="K124" s="6">
        <f>SUM(K109,K123)</f>
        <v>-79.5</v>
      </c>
    </row>
    <row r="128" spans="1:11" x14ac:dyDescent="0.25">
      <c r="A128" s="13" t="s">
        <v>108</v>
      </c>
      <c r="G128" s="13" t="s">
        <v>108</v>
      </c>
    </row>
    <row r="130" spans="1:11" x14ac:dyDescent="0.25">
      <c r="A130" t="s">
        <v>48</v>
      </c>
      <c r="G130" t="s">
        <v>48</v>
      </c>
    </row>
    <row r="131" spans="1:11" x14ac:dyDescent="0.25">
      <c r="A131" s="13" t="s">
        <v>1</v>
      </c>
      <c r="B131" s="13" t="s">
        <v>2</v>
      </c>
      <c r="G131" s="13" t="s">
        <v>1</v>
      </c>
      <c r="H131" s="13" t="s">
        <v>2</v>
      </c>
    </row>
    <row r="132" spans="1:11" x14ac:dyDescent="0.25">
      <c r="A132" s="13" t="s">
        <v>3</v>
      </c>
      <c r="B132" s="13" t="s">
        <v>109</v>
      </c>
      <c r="G132" s="13" t="s">
        <v>3</v>
      </c>
      <c r="H132" s="13" t="s">
        <v>109</v>
      </c>
    </row>
    <row r="133" spans="1:11" x14ac:dyDescent="0.25">
      <c r="A133" s="13" t="s">
        <v>4</v>
      </c>
      <c r="B133" s="13" t="s">
        <v>5</v>
      </c>
      <c r="G133" s="13" t="s">
        <v>4</v>
      </c>
      <c r="H133" s="13" t="s">
        <v>5</v>
      </c>
    </row>
    <row r="134" spans="1:11" x14ac:dyDescent="0.25">
      <c r="A134" s="13" t="s">
        <v>6</v>
      </c>
      <c r="B134" s="13" t="s">
        <v>7</v>
      </c>
      <c r="G134" s="13" t="s">
        <v>6</v>
      </c>
      <c r="H134" s="13" t="s">
        <v>7</v>
      </c>
    </row>
    <row r="135" spans="1:11" x14ac:dyDescent="0.25">
      <c r="A135" s="13" t="s">
        <v>8</v>
      </c>
      <c r="B135" s="13" t="s">
        <v>9</v>
      </c>
      <c r="G135" s="13" t="s">
        <v>8</v>
      </c>
      <c r="H135" s="13" t="s">
        <v>67</v>
      </c>
    </row>
    <row r="137" spans="1:11" x14ac:dyDescent="0.25">
      <c r="A137" s="1" t="s">
        <v>10</v>
      </c>
      <c r="B137" s="2" t="s">
        <v>11</v>
      </c>
      <c r="C137" s="2" t="s">
        <v>12</v>
      </c>
      <c r="D137" s="2" t="s">
        <v>13</v>
      </c>
      <c r="E137" s="2" t="s">
        <v>14</v>
      </c>
      <c r="G137" s="1" t="s">
        <v>10</v>
      </c>
      <c r="H137" s="2" t="s">
        <v>11</v>
      </c>
      <c r="I137" s="2" t="s">
        <v>12</v>
      </c>
      <c r="J137" s="2" t="s">
        <v>13</v>
      </c>
      <c r="K137" s="2" t="s">
        <v>14</v>
      </c>
    </row>
    <row r="138" spans="1:11" x14ac:dyDescent="0.25">
      <c r="A138" s="14" t="s">
        <v>15</v>
      </c>
      <c r="B138" s="3"/>
      <c r="C138" s="4" t="s">
        <v>12</v>
      </c>
      <c r="D138" s="3"/>
      <c r="E138" s="3"/>
      <c r="G138" s="14" t="s">
        <v>15</v>
      </c>
      <c r="H138" s="3"/>
      <c r="I138" s="4" t="s">
        <v>12</v>
      </c>
      <c r="J138" s="3"/>
      <c r="K138" s="3"/>
    </row>
    <row r="139" spans="1:11" x14ac:dyDescent="0.25">
      <c r="A139" s="5" t="s">
        <v>46</v>
      </c>
      <c r="B139" s="6">
        <v>6200</v>
      </c>
      <c r="C139" s="4" t="s">
        <v>17</v>
      </c>
      <c r="D139" s="7">
        <v>1.25</v>
      </c>
      <c r="E139" s="6">
        <f>B139*D139</f>
        <v>7750</v>
      </c>
      <c r="G139" s="5" t="s">
        <v>46</v>
      </c>
      <c r="H139" s="6">
        <v>6200</v>
      </c>
      <c r="I139" s="4" t="s">
        <v>17</v>
      </c>
      <c r="J139" s="7">
        <v>1.25</v>
      </c>
      <c r="K139" s="6">
        <f>H139*J139</f>
        <v>7750</v>
      </c>
    </row>
    <row r="140" spans="1:11" x14ac:dyDescent="0.25">
      <c r="A140" s="5" t="s">
        <v>18</v>
      </c>
      <c r="B140" s="6">
        <v>2900</v>
      </c>
      <c r="C140" s="4" t="s">
        <v>17</v>
      </c>
      <c r="D140" s="7">
        <v>0.55000000000000004</v>
      </c>
      <c r="E140" s="6">
        <f>B140*D140</f>
        <v>1595.0000000000002</v>
      </c>
      <c r="G140" s="5" t="s">
        <v>18</v>
      </c>
      <c r="H140" s="6">
        <v>2900</v>
      </c>
      <c r="I140" s="4" t="s">
        <v>17</v>
      </c>
      <c r="J140" s="7">
        <v>0.55000000000000004</v>
      </c>
      <c r="K140" s="6">
        <f>H140*J140</f>
        <v>1595.0000000000002</v>
      </c>
    </row>
    <row r="141" spans="1:11" x14ac:dyDescent="0.25">
      <c r="A141" s="14" t="s">
        <v>49</v>
      </c>
      <c r="B141" s="3"/>
      <c r="C141" s="4" t="s">
        <v>12</v>
      </c>
      <c r="D141" s="3"/>
      <c r="E141" s="3">
        <f>SUM(E139:E140)</f>
        <v>9345</v>
      </c>
      <c r="G141" s="14" t="s">
        <v>49</v>
      </c>
      <c r="H141" s="3"/>
      <c r="I141" s="4" t="s">
        <v>12</v>
      </c>
      <c r="J141" s="3"/>
      <c r="K141" s="3">
        <f>SUM(K139:K140)</f>
        <v>9345</v>
      </c>
    </row>
    <row r="142" spans="1:11" x14ac:dyDescent="0.25">
      <c r="A142" s="5" t="s">
        <v>12</v>
      </c>
      <c r="B142" s="6"/>
      <c r="C142" s="4" t="s">
        <v>12</v>
      </c>
      <c r="D142" s="6"/>
      <c r="E142" s="6"/>
      <c r="G142" s="5" t="s">
        <v>12</v>
      </c>
      <c r="H142" s="6"/>
      <c r="I142" s="4" t="s">
        <v>12</v>
      </c>
      <c r="J142" s="6"/>
      <c r="K142" s="6"/>
    </row>
    <row r="143" spans="1:11" x14ac:dyDescent="0.25">
      <c r="A143" s="14" t="s">
        <v>20</v>
      </c>
      <c r="B143" s="3"/>
      <c r="C143" s="4" t="s">
        <v>12</v>
      </c>
      <c r="D143" s="3"/>
      <c r="E143" s="3"/>
      <c r="G143" s="14" t="s">
        <v>20</v>
      </c>
      <c r="H143" s="3"/>
      <c r="I143" s="4" t="s">
        <v>12</v>
      </c>
      <c r="J143" s="3"/>
      <c r="K143" s="3"/>
    </row>
    <row r="144" spans="1:11" x14ac:dyDescent="0.25">
      <c r="A144" s="5" t="s">
        <v>21</v>
      </c>
      <c r="B144" s="6">
        <v>-150</v>
      </c>
      <c r="C144" s="4" t="s">
        <v>17</v>
      </c>
      <c r="D144" s="7">
        <v>3.25</v>
      </c>
      <c r="E144" s="6">
        <f>B144*D144</f>
        <v>-487.5</v>
      </c>
      <c r="G144" s="5" t="s">
        <v>21</v>
      </c>
      <c r="H144" s="6">
        <v>-150</v>
      </c>
      <c r="I144" s="4" t="s">
        <v>17</v>
      </c>
      <c r="J144" s="7">
        <v>3.25</v>
      </c>
      <c r="K144" s="6">
        <f>H144*J144</f>
        <v>-487.5</v>
      </c>
    </row>
    <row r="145" spans="1:11" x14ac:dyDescent="0.25">
      <c r="A145" s="5" t="s">
        <v>22</v>
      </c>
      <c r="B145" s="6">
        <v>-157</v>
      </c>
      <c r="C145" s="4" t="s">
        <v>17</v>
      </c>
      <c r="D145" s="7">
        <v>9.5</v>
      </c>
      <c r="E145" s="6">
        <f>B145*D145</f>
        <v>-1491.5</v>
      </c>
      <c r="G145" s="5" t="s">
        <v>22</v>
      </c>
      <c r="H145" s="6">
        <v>-42</v>
      </c>
      <c r="I145" s="4" t="s">
        <v>17</v>
      </c>
      <c r="J145" s="7">
        <v>9.5</v>
      </c>
      <c r="K145" s="6">
        <f>H145*J145</f>
        <v>-399</v>
      </c>
    </row>
    <row r="146" spans="1:11" x14ac:dyDescent="0.25">
      <c r="A146" s="5" t="s">
        <v>23</v>
      </c>
      <c r="B146" s="6">
        <v>-18</v>
      </c>
      <c r="C146" s="4" t="s">
        <v>17</v>
      </c>
      <c r="D146" s="7">
        <v>16</v>
      </c>
      <c r="E146" s="6">
        <f>B146*D146</f>
        <v>-288</v>
      </c>
      <c r="G146" s="5" t="s">
        <v>68</v>
      </c>
      <c r="H146" s="6">
        <v>-30</v>
      </c>
      <c r="I146" s="4" t="s">
        <v>69</v>
      </c>
      <c r="J146" s="7"/>
      <c r="K146" s="6"/>
    </row>
    <row r="147" spans="1:11" x14ac:dyDescent="0.25">
      <c r="A147" s="5" t="s">
        <v>24</v>
      </c>
      <c r="B147" s="6">
        <v>-79</v>
      </c>
      <c r="C147" s="4" t="s">
        <v>17</v>
      </c>
      <c r="D147" s="7">
        <v>6.5</v>
      </c>
      <c r="E147" s="6">
        <f>B147*D147</f>
        <v>-513.5</v>
      </c>
      <c r="G147" s="5" t="s">
        <v>25</v>
      </c>
      <c r="H147" s="6"/>
      <c r="I147" s="4" t="s">
        <v>26</v>
      </c>
      <c r="J147" s="6"/>
      <c r="K147" s="6">
        <v>-430</v>
      </c>
    </row>
    <row r="148" spans="1:11" x14ac:dyDescent="0.25">
      <c r="A148" s="5" t="s">
        <v>25</v>
      </c>
      <c r="B148" s="6"/>
      <c r="C148" s="4" t="s">
        <v>26</v>
      </c>
      <c r="D148" s="6"/>
      <c r="E148" s="6">
        <v>-430</v>
      </c>
      <c r="G148" s="5" t="s">
        <v>27</v>
      </c>
      <c r="H148" s="6"/>
      <c r="I148" s="4" t="s">
        <v>26</v>
      </c>
      <c r="J148" s="6"/>
      <c r="K148" s="6">
        <v>-465</v>
      </c>
    </row>
    <row r="149" spans="1:11" x14ac:dyDescent="0.25">
      <c r="A149" s="5" t="s">
        <v>27</v>
      </c>
      <c r="B149" s="6"/>
      <c r="C149" s="4" t="s">
        <v>26</v>
      </c>
      <c r="D149" s="6"/>
      <c r="E149" s="6">
        <v>-465</v>
      </c>
      <c r="G149" s="5" t="s">
        <v>28</v>
      </c>
      <c r="H149" s="6"/>
      <c r="I149" s="4" t="s">
        <v>26</v>
      </c>
      <c r="J149" s="6"/>
      <c r="K149" s="6">
        <v>-90</v>
      </c>
    </row>
    <row r="150" spans="1:11" x14ac:dyDescent="0.25">
      <c r="A150" s="5" t="s">
        <v>28</v>
      </c>
      <c r="B150" s="6"/>
      <c r="C150" s="4" t="s">
        <v>26</v>
      </c>
      <c r="D150" s="6"/>
      <c r="E150" s="6">
        <v>-90</v>
      </c>
      <c r="G150" s="5" t="s">
        <v>29</v>
      </c>
      <c r="H150" s="6"/>
      <c r="I150" s="4" t="s">
        <v>26</v>
      </c>
      <c r="J150" s="6"/>
      <c r="K150" s="6">
        <v>-50</v>
      </c>
    </row>
    <row r="151" spans="1:11" x14ac:dyDescent="0.25">
      <c r="A151" s="5" t="s">
        <v>29</v>
      </c>
      <c r="B151" s="6"/>
      <c r="C151" s="4" t="s">
        <v>26</v>
      </c>
      <c r="D151" s="6"/>
      <c r="E151" s="6">
        <v>-50</v>
      </c>
      <c r="G151" s="14" t="s">
        <v>30</v>
      </c>
      <c r="H151" s="3"/>
      <c r="I151" s="4" t="s">
        <v>12</v>
      </c>
      <c r="J151" s="3"/>
      <c r="K151" s="3">
        <f>SUM(K143:K150)</f>
        <v>-1921.5</v>
      </c>
    </row>
    <row r="152" spans="1:11" x14ac:dyDescent="0.25">
      <c r="A152" s="14" t="s">
        <v>30</v>
      </c>
      <c r="B152" s="3"/>
      <c r="C152" s="4" t="s">
        <v>12</v>
      </c>
      <c r="D152" s="3"/>
      <c r="E152" s="3">
        <f>SUM(E143:E151)</f>
        <v>-3815.5</v>
      </c>
      <c r="G152" s="14" t="s">
        <v>31</v>
      </c>
      <c r="H152" s="3"/>
      <c r="I152" s="4" t="s">
        <v>12</v>
      </c>
      <c r="J152" s="3"/>
      <c r="K152" s="3">
        <f>SUM(K141,K151)</f>
        <v>7423.5</v>
      </c>
    </row>
    <row r="153" spans="1:11" x14ac:dyDescent="0.25">
      <c r="A153" s="14" t="s">
        <v>31</v>
      </c>
      <c r="B153" s="3"/>
      <c r="C153" s="4" t="s">
        <v>12</v>
      </c>
      <c r="D153" s="3"/>
      <c r="E153" s="3">
        <f>SUM(E141,E152)</f>
        <v>5529.5</v>
      </c>
      <c r="G153" s="5" t="s">
        <v>12</v>
      </c>
      <c r="H153" s="6"/>
      <c r="I153" s="4" t="s">
        <v>12</v>
      </c>
      <c r="J153" s="6"/>
      <c r="K153" s="6"/>
    </row>
    <row r="154" spans="1:11" x14ac:dyDescent="0.25">
      <c r="A154" s="5" t="s">
        <v>12</v>
      </c>
      <c r="B154" s="6"/>
      <c r="C154" s="4" t="s">
        <v>12</v>
      </c>
      <c r="D154" s="6"/>
      <c r="E154" s="6"/>
      <c r="G154" s="14" t="s">
        <v>32</v>
      </c>
      <c r="H154" s="3"/>
      <c r="I154" s="4" t="s">
        <v>12</v>
      </c>
      <c r="J154" s="3"/>
      <c r="K154" s="3"/>
    </row>
    <row r="155" spans="1:11" x14ac:dyDescent="0.25">
      <c r="A155" s="14" t="s">
        <v>32</v>
      </c>
      <c r="B155" s="3"/>
      <c r="C155" s="4" t="s">
        <v>12</v>
      </c>
      <c r="D155" s="3"/>
      <c r="E155" s="3"/>
      <c r="G155" s="5" t="s">
        <v>33</v>
      </c>
      <c r="H155" s="6">
        <v>-1</v>
      </c>
      <c r="I155" s="4" t="s">
        <v>12</v>
      </c>
      <c r="J155" s="6">
        <v>652.5</v>
      </c>
      <c r="K155" s="6">
        <f t="shared" ref="K155:K164" si="6">H155*J155</f>
        <v>-652.5</v>
      </c>
    </row>
    <row r="156" spans="1:11" x14ac:dyDescent="0.25">
      <c r="A156" s="5" t="s">
        <v>33</v>
      </c>
      <c r="B156" s="6">
        <v>-1</v>
      </c>
      <c r="C156" s="4" t="s">
        <v>12</v>
      </c>
      <c r="D156" s="6">
        <v>652.5</v>
      </c>
      <c r="E156" s="6">
        <f t="shared" ref="E156:E164" si="7">B156*D156</f>
        <v>-652.5</v>
      </c>
      <c r="G156" s="5" t="s">
        <v>70</v>
      </c>
      <c r="H156" s="6">
        <v>-30</v>
      </c>
      <c r="I156" s="4" t="s">
        <v>12</v>
      </c>
      <c r="J156" s="6">
        <v>19</v>
      </c>
      <c r="K156" s="6">
        <f t="shared" si="6"/>
        <v>-570</v>
      </c>
    </row>
    <row r="157" spans="1:11" x14ac:dyDescent="0.25">
      <c r="A157" s="5" t="s">
        <v>34</v>
      </c>
      <c r="B157" s="6">
        <v>-2</v>
      </c>
      <c r="C157" s="4" t="s">
        <v>12</v>
      </c>
      <c r="D157" s="6">
        <v>142.5</v>
      </c>
      <c r="E157" s="6">
        <f t="shared" si="7"/>
        <v>-285</v>
      </c>
      <c r="G157" s="5" t="s">
        <v>34</v>
      </c>
      <c r="H157" s="6">
        <v>-1</v>
      </c>
      <c r="I157" s="4" t="s">
        <v>12</v>
      </c>
      <c r="J157" s="6">
        <v>142.5</v>
      </c>
      <c r="K157" s="6">
        <f t="shared" si="6"/>
        <v>-142.5</v>
      </c>
    </row>
    <row r="158" spans="1:11" x14ac:dyDescent="0.25">
      <c r="A158" s="5" t="s">
        <v>35</v>
      </c>
      <c r="B158" s="6">
        <v>-1</v>
      </c>
      <c r="C158" s="4" t="s">
        <v>12</v>
      </c>
      <c r="D158" s="6">
        <v>380</v>
      </c>
      <c r="E158" s="6">
        <f t="shared" si="7"/>
        <v>-380</v>
      </c>
      <c r="G158" s="5" t="s">
        <v>35</v>
      </c>
      <c r="H158" s="6">
        <v>-1</v>
      </c>
      <c r="I158" s="4" t="s">
        <v>12</v>
      </c>
      <c r="J158" s="6">
        <v>380</v>
      </c>
      <c r="K158" s="6">
        <f t="shared" si="6"/>
        <v>-380</v>
      </c>
    </row>
    <row r="159" spans="1:11" x14ac:dyDescent="0.25">
      <c r="A159" s="5" t="s">
        <v>36</v>
      </c>
      <c r="B159" s="6">
        <v>-5</v>
      </c>
      <c r="C159" s="4" t="s">
        <v>12</v>
      </c>
      <c r="D159" s="6">
        <v>180</v>
      </c>
      <c r="E159" s="6">
        <f t="shared" si="7"/>
        <v>-900</v>
      </c>
      <c r="G159" s="5" t="s">
        <v>36</v>
      </c>
      <c r="H159" s="6">
        <v>-5</v>
      </c>
      <c r="I159" s="4" t="s">
        <v>12</v>
      </c>
      <c r="J159" s="6">
        <v>180</v>
      </c>
      <c r="K159" s="6">
        <f t="shared" si="6"/>
        <v>-900</v>
      </c>
    </row>
    <row r="160" spans="1:11" x14ac:dyDescent="0.25">
      <c r="A160" s="5" t="s">
        <v>37</v>
      </c>
      <c r="B160" s="6">
        <v>-1</v>
      </c>
      <c r="C160" s="4" t="s">
        <v>12</v>
      </c>
      <c r="D160" s="6">
        <v>871</v>
      </c>
      <c r="E160" s="6">
        <f t="shared" si="7"/>
        <v>-871</v>
      </c>
      <c r="G160" s="5" t="s">
        <v>37</v>
      </c>
      <c r="H160" s="6">
        <v>-1</v>
      </c>
      <c r="I160" s="4" t="s">
        <v>12</v>
      </c>
      <c r="J160" s="6">
        <v>871</v>
      </c>
      <c r="K160" s="6">
        <f t="shared" si="6"/>
        <v>-871</v>
      </c>
    </row>
    <row r="161" spans="1:11" x14ac:dyDescent="0.25">
      <c r="A161" s="5" t="s">
        <v>38</v>
      </c>
      <c r="B161" s="6">
        <v>-1</v>
      </c>
      <c r="C161" s="4" t="s">
        <v>12</v>
      </c>
      <c r="D161" s="6">
        <v>410</v>
      </c>
      <c r="E161" s="6">
        <f t="shared" si="7"/>
        <v>-410</v>
      </c>
      <c r="G161" s="5" t="s">
        <v>38</v>
      </c>
      <c r="H161" s="6">
        <v>-1</v>
      </c>
      <c r="I161" s="4" t="s">
        <v>12</v>
      </c>
      <c r="J161" s="6">
        <v>410</v>
      </c>
      <c r="K161" s="6">
        <f t="shared" si="6"/>
        <v>-410</v>
      </c>
    </row>
    <row r="162" spans="1:11" x14ac:dyDescent="0.25">
      <c r="A162" s="5" t="s">
        <v>39</v>
      </c>
      <c r="B162" s="6">
        <v>-6200</v>
      </c>
      <c r="C162" s="4" t="s">
        <v>12</v>
      </c>
      <c r="D162" s="8">
        <v>0.09</v>
      </c>
      <c r="E162" s="6">
        <f t="shared" si="7"/>
        <v>-558</v>
      </c>
      <c r="G162" s="5" t="s">
        <v>39</v>
      </c>
      <c r="H162" s="6">
        <v>-6200</v>
      </c>
      <c r="I162" s="4" t="s">
        <v>12</v>
      </c>
      <c r="J162" s="8">
        <v>0.09</v>
      </c>
      <c r="K162" s="6">
        <f t="shared" si="6"/>
        <v>-558</v>
      </c>
    </row>
    <row r="163" spans="1:11" x14ac:dyDescent="0.25">
      <c r="A163" s="5" t="s">
        <v>40</v>
      </c>
      <c r="B163" s="9">
        <v>-5.8</v>
      </c>
      <c r="C163" s="4" t="s">
        <v>12</v>
      </c>
      <c r="D163" s="6">
        <v>85</v>
      </c>
      <c r="E163" s="6">
        <f t="shared" si="7"/>
        <v>-493</v>
      </c>
      <c r="G163" s="5" t="s">
        <v>40</v>
      </c>
      <c r="H163" s="9">
        <v>-5.8</v>
      </c>
      <c r="I163" s="4" t="s">
        <v>12</v>
      </c>
      <c r="J163" s="6">
        <v>85</v>
      </c>
      <c r="K163" s="6">
        <f t="shared" si="6"/>
        <v>-493</v>
      </c>
    </row>
    <row r="164" spans="1:11" x14ac:dyDescent="0.25">
      <c r="A164" s="5" t="s">
        <v>41</v>
      </c>
      <c r="B164" s="6">
        <v>-1</v>
      </c>
      <c r="C164" s="4" t="s">
        <v>12</v>
      </c>
      <c r="D164" s="6">
        <v>221</v>
      </c>
      <c r="E164" s="6">
        <f t="shared" si="7"/>
        <v>-221</v>
      </c>
      <c r="G164" s="5" t="s">
        <v>41</v>
      </c>
      <c r="H164" s="6">
        <v>-1</v>
      </c>
      <c r="I164" s="4" t="s">
        <v>12</v>
      </c>
      <c r="J164" s="6">
        <v>221</v>
      </c>
      <c r="K164" s="6">
        <f t="shared" si="6"/>
        <v>-221</v>
      </c>
    </row>
    <row r="165" spans="1:11" x14ac:dyDescent="0.25">
      <c r="A165" s="5" t="s">
        <v>42</v>
      </c>
      <c r="B165" s="6"/>
      <c r="C165" s="4" t="s">
        <v>12</v>
      </c>
      <c r="D165" s="6"/>
      <c r="E165" s="6">
        <v>-500</v>
      </c>
      <c r="G165" s="5" t="s">
        <v>42</v>
      </c>
      <c r="H165" s="6"/>
      <c r="I165" s="4" t="s">
        <v>12</v>
      </c>
      <c r="J165" s="6"/>
      <c r="K165" s="6">
        <v>-500</v>
      </c>
    </row>
    <row r="166" spans="1:11" x14ac:dyDescent="0.25">
      <c r="A166" s="14" t="s">
        <v>43</v>
      </c>
      <c r="B166" s="3"/>
      <c r="C166" s="4" t="s">
        <v>12</v>
      </c>
      <c r="D166" s="3"/>
      <c r="E166" s="3">
        <f>SUM(E156:E165)</f>
        <v>-5270.5</v>
      </c>
      <c r="G166" s="14" t="s">
        <v>43</v>
      </c>
      <c r="H166" s="3"/>
      <c r="I166" s="4" t="s">
        <v>12</v>
      </c>
      <c r="J166" s="3"/>
      <c r="K166" s="3">
        <f>SUM(K155:K165)</f>
        <v>-5698</v>
      </c>
    </row>
    <row r="167" spans="1:11" x14ac:dyDescent="0.25">
      <c r="A167" s="5" t="s">
        <v>44</v>
      </c>
      <c r="B167" s="6"/>
      <c r="C167" s="4" t="s">
        <v>12</v>
      </c>
      <c r="D167" s="6"/>
      <c r="E167" s="6">
        <f>SUM(E153,E166)</f>
        <v>259</v>
      </c>
      <c r="G167" s="5" t="s">
        <v>44</v>
      </c>
      <c r="H167" s="6"/>
      <c r="I167" s="4" t="s">
        <v>12</v>
      </c>
      <c r="J167" s="6"/>
      <c r="K167" s="6">
        <f>SUM(K152,K166)</f>
        <v>1725.5</v>
      </c>
    </row>
    <row r="169" spans="1:11" x14ac:dyDescent="0.25">
      <c r="A169" s="13" t="s">
        <v>50</v>
      </c>
    </row>
    <row r="171" spans="1:11" x14ac:dyDescent="0.25">
      <c r="A171" s="13" t="s">
        <v>108</v>
      </c>
      <c r="G171" s="13" t="s">
        <v>108</v>
      </c>
    </row>
    <row r="173" spans="1:11" x14ac:dyDescent="0.25">
      <c r="A173" t="s">
        <v>51</v>
      </c>
      <c r="G173" t="s">
        <v>51</v>
      </c>
    </row>
    <row r="174" spans="1:11" x14ac:dyDescent="0.25">
      <c r="A174" s="13" t="s">
        <v>1</v>
      </c>
      <c r="B174" s="13" t="s">
        <v>2</v>
      </c>
      <c r="G174" s="13" t="s">
        <v>1</v>
      </c>
      <c r="H174" s="13" t="s">
        <v>2</v>
      </c>
    </row>
    <row r="175" spans="1:11" x14ac:dyDescent="0.25">
      <c r="A175" s="13" t="s">
        <v>3</v>
      </c>
      <c r="B175" s="13" t="s">
        <v>109</v>
      </c>
      <c r="G175" s="13" t="s">
        <v>3</v>
      </c>
      <c r="H175" s="13" t="s">
        <v>109</v>
      </c>
    </row>
    <row r="176" spans="1:11" x14ac:dyDescent="0.25">
      <c r="A176" s="13" t="s">
        <v>4</v>
      </c>
      <c r="B176" s="13" t="s">
        <v>5</v>
      </c>
      <c r="G176" s="13" t="s">
        <v>4</v>
      </c>
      <c r="H176" s="13" t="s">
        <v>5</v>
      </c>
    </row>
    <row r="177" spans="1:11" x14ac:dyDescent="0.25">
      <c r="A177" s="13" t="s">
        <v>6</v>
      </c>
      <c r="B177" s="13" t="s">
        <v>7</v>
      </c>
      <c r="G177" s="13" t="s">
        <v>6</v>
      </c>
      <c r="H177" s="13" t="s">
        <v>7</v>
      </c>
    </row>
    <row r="178" spans="1:11" x14ac:dyDescent="0.25">
      <c r="A178" s="13" t="s">
        <v>8</v>
      </c>
      <c r="B178" s="13" t="s">
        <v>9</v>
      </c>
      <c r="G178" s="13" t="s">
        <v>8</v>
      </c>
      <c r="H178" s="13" t="s">
        <v>67</v>
      </c>
    </row>
    <row r="180" spans="1:11" x14ac:dyDescent="0.25">
      <c r="A180" s="1" t="s">
        <v>10</v>
      </c>
      <c r="B180" s="2" t="s">
        <v>11</v>
      </c>
      <c r="C180" s="2" t="s">
        <v>12</v>
      </c>
      <c r="D180" s="2" t="s">
        <v>13</v>
      </c>
      <c r="E180" s="2" t="s">
        <v>14</v>
      </c>
      <c r="G180" s="1" t="s">
        <v>10</v>
      </c>
      <c r="H180" s="2" t="s">
        <v>11</v>
      </c>
      <c r="I180" s="2" t="s">
        <v>12</v>
      </c>
      <c r="J180" s="2" t="s">
        <v>13</v>
      </c>
      <c r="K180" s="2" t="s">
        <v>14</v>
      </c>
    </row>
    <row r="181" spans="1:11" x14ac:dyDescent="0.25">
      <c r="A181" s="14" t="s">
        <v>15</v>
      </c>
      <c r="B181" s="3"/>
      <c r="C181" s="4" t="s">
        <v>12</v>
      </c>
      <c r="D181" s="3"/>
      <c r="E181" s="3"/>
      <c r="G181" s="14" t="s">
        <v>15</v>
      </c>
      <c r="H181" s="3"/>
      <c r="I181" s="4" t="s">
        <v>12</v>
      </c>
      <c r="J181" s="3"/>
      <c r="K181" s="3"/>
    </row>
    <row r="182" spans="1:11" x14ac:dyDescent="0.25">
      <c r="A182" s="5" t="s">
        <v>46</v>
      </c>
      <c r="B182" s="6">
        <v>5600</v>
      </c>
      <c r="C182" s="4" t="s">
        <v>17</v>
      </c>
      <c r="D182" s="7">
        <v>1.25</v>
      </c>
      <c r="E182" s="6">
        <f>B182*D182</f>
        <v>7000</v>
      </c>
      <c r="G182" s="5" t="s">
        <v>46</v>
      </c>
      <c r="H182" s="6">
        <v>5600</v>
      </c>
      <c r="I182" s="4" t="s">
        <v>17</v>
      </c>
      <c r="J182" s="7">
        <v>1.25</v>
      </c>
      <c r="K182" s="6">
        <f>H182*J182</f>
        <v>7000</v>
      </c>
    </row>
    <row r="183" spans="1:11" x14ac:dyDescent="0.25">
      <c r="A183" s="5" t="s">
        <v>18</v>
      </c>
      <c r="B183" s="6">
        <v>2600</v>
      </c>
      <c r="C183" s="4" t="s">
        <v>17</v>
      </c>
      <c r="D183" s="7">
        <v>0.55000000000000004</v>
      </c>
      <c r="E183" s="6">
        <f>B183*D183</f>
        <v>1430.0000000000002</v>
      </c>
      <c r="G183" s="5" t="s">
        <v>18</v>
      </c>
      <c r="H183" s="6">
        <v>2600</v>
      </c>
      <c r="I183" s="4" t="s">
        <v>17</v>
      </c>
      <c r="J183" s="7">
        <v>0.55000000000000004</v>
      </c>
      <c r="K183" s="6">
        <f>H183*J183</f>
        <v>1430.0000000000002</v>
      </c>
    </row>
    <row r="184" spans="1:11" x14ac:dyDescent="0.25">
      <c r="A184" s="14" t="s">
        <v>49</v>
      </c>
      <c r="B184" s="3"/>
      <c r="C184" s="4" t="s">
        <v>12</v>
      </c>
      <c r="D184" s="3"/>
      <c r="E184" s="3">
        <f>SUM(E182:E183)</f>
        <v>8430</v>
      </c>
      <c r="G184" s="14" t="s">
        <v>49</v>
      </c>
      <c r="H184" s="3"/>
      <c r="I184" s="4" t="s">
        <v>12</v>
      </c>
      <c r="J184" s="3"/>
      <c r="K184" s="3">
        <f>SUM(K182:K183)</f>
        <v>8430</v>
      </c>
    </row>
    <row r="185" spans="1:11" x14ac:dyDescent="0.25">
      <c r="A185" s="5" t="s">
        <v>12</v>
      </c>
      <c r="B185" s="6"/>
      <c r="C185" s="4" t="s">
        <v>12</v>
      </c>
      <c r="D185" s="6"/>
      <c r="E185" s="6"/>
      <c r="G185" s="5" t="s">
        <v>12</v>
      </c>
      <c r="H185" s="6"/>
      <c r="I185" s="4" t="s">
        <v>12</v>
      </c>
      <c r="J185" s="6"/>
      <c r="K185" s="6"/>
    </row>
    <row r="186" spans="1:11" x14ac:dyDescent="0.25">
      <c r="A186" s="14" t="s">
        <v>20</v>
      </c>
      <c r="B186" s="3"/>
      <c r="C186" s="4" t="s">
        <v>12</v>
      </c>
      <c r="D186" s="3"/>
      <c r="E186" s="3"/>
      <c r="G186" s="14" t="s">
        <v>20</v>
      </c>
      <c r="H186" s="3"/>
      <c r="I186" s="4" t="s">
        <v>12</v>
      </c>
      <c r="J186" s="3"/>
      <c r="K186" s="3"/>
    </row>
    <row r="187" spans="1:11" x14ac:dyDescent="0.25">
      <c r="A187" s="5" t="s">
        <v>21</v>
      </c>
      <c r="B187" s="6">
        <v>-170</v>
      </c>
      <c r="C187" s="4" t="s">
        <v>17</v>
      </c>
      <c r="D187" s="7">
        <v>3.25</v>
      </c>
      <c r="E187" s="6">
        <f>B187*D187</f>
        <v>-552.5</v>
      </c>
      <c r="G187" s="5" t="s">
        <v>21</v>
      </c>
      <c r="H187" s="6">
        <v>-170</v>
      </c>
      <c r="I187" s="4" t="s">
        <v>17</v>
      </c>
      <c r="J187" s="7">
        <v>3.25</v>
      </c>
      <c r="K187" s="6">
        <f>H187*J187</f>
        <v>-552.5</v>
      </c>
    </row>
    <row r="188" spans="1:11" x14ac:dyDescent="0.25">
      <c r="A188" s="5" t="s">
        <v>22</v>
      </c>
      <c r="B188" s="6">
        <v>-175</v>
      </c>
      <c r="C188" s="4" t="s">
        <v>17</v>
      </c>
      <c r="D188" s="7">
        <v>9.5</v>
      </c>
      <c r="E188" s="6">
        <f>B188*D188</f>
        <v>-1662.5</v>
      </c>
      <c r="G188" s="5" t="s">
        <v>22</v>
      </c>
      <c r="H188" s="6">
        <v>-60</v>
      </c>
      <c r="I188" s="4" t="s">
        <v>17</v>
      </c>
      <c r="J188" s="7">
        <v>9.5</v>
      </c>
      <c r="K188" s="6">
        <f>H188*J188</f>
        <v>-570</v>
      </c>
    </row>
    <row r="189" spans="1:11" x14ac:dyDescent="0.25">
      <c r="A189" s="5" t="s">
        <v>23</v>
      </c>
      <c r="B189" s="6">
        <v>-16</v>
      </c>
      <c r="C189" s="4" t="s">
        <v>17</v>
      </c>
      <c r="D189" s="7">
        <v>16</v>
      </c>
      <c r="E189" s="6">
        <f>B189*D189</f>
        <v>-256</v>
      </c>
      <c r="G189" s="5" t="s">
        <v>68</v>
      </c>
      <c r="H189" s="6">
        <v>-30</v>
      </c>
      <c r="I189" s="4" t="s">
        <v>69</v>
      </c>
      <c r="J189" s="7"/>
      <c r="K189" s="6"/>
    </row>
    <row r="190" spans="1:11" x14ac:dyDescent="0.25">
      <c r="A190" s="5" t="s">
        <v>24</v>
      </c>
      <c r="B190" s="6">
        <v>-73</v>
      </c>
      <c r="C190" s="4" t="s">
        <v>17</v>
      </c>
      <c r="D190" s="7">
        <v>6.5</v>
      </c>
      <c r="E190" s="6">
        <f>B190*D190</f>
        <v>-474.5</v>
      </c>
      <c r="G190" s="5" t="s">
        <v>25</v>
      </c>
      <c r="H190" s="6"/>
      <c r="I190" s="4" t="s">
        <v>26</v>
      </c>
      <c r="J190" s="6"/>
      <c r="K190" s="6">
        <v>-430</v>
      </c>
    </row>
    <row r="191" spans="1:11" x14ac:dyDescent="0.25">
      <c r="A191" s="5" t="s">
        <v>25</v>
      </c>
      <c r="B191" s="6"/>
      <c r="C191" s="4" t="s">
        <v>26</v>
      </c>
      <c r="D191" s="6"/>
      <c r="E191" s="6">
        <v>-430</v>
      </c>
      <c r="G191" s="5" t="s">
        <v>27</v>
      </c>
      <c r="H191" s="6"/>
      <c r="I191" s="4" t="s">
        <v>26</v>
      </c>
      <c r="J191" s="6"/>
      <c r="K191" s="6">
        <v>-465</v>
      </c>
    </row>
    <row r="192" spans="1:11" x14ac:dyDescent="0.25">
      <c r="A192" s="5" t="s">
        <v>27</v>
      </c>
      <c r="B192" s="6"/>
      <c r="C192" s="4" t="s">
        <v>26</v>
      </c>
      <c r="D192" s="6"/>
      <c r="E192" s="6">
        <v>-465</v>
      </c>
      <c r="G192" s="5" t="s">
        <v>28</v>
      </c>
      <c r="H192" s="6"/>
      <c r="I192" s="4" t="s">
        <v>26</v>
      </c>
      <c r="J192" s="6"/>
      <c r="K192" s="6">
        <v>-90</v>
      </c>
    </row>
    <row r="193" spans="1:11" x14ac:dyDescent="0.25">
      <c r="A193" s="5" t="s">
        <v>28</v>
      </c>
      <c r="B193" s="6"/>
      <c r="C193" s="4" t="s">
        <v>26</v>
      </c>
      <c r="D193" s="6"/>
      <c r="E193" s="6">
        <v>-90</v>
      </c>
      <c r="G193" s="5" t="s">
        <v>29</v>
      </c>
      <c r="H193" s="6"/>
      <c r="I193" s="4" t="s">
        <v>26</v>
      </c>
      <c r="J193" s="6"/>
      <c r="K193" s="6">
        <v>-50</v>
      </c>
    </row>
    <row r="194" spans="1:11" x14ac:dyDescent="0.25">
      <c r="A194" s="5" t="s">
        <v>29</v>
      </c>
      <c r="B194" s="6"/>
      <c r="C194" s="4" t="s">
        <v>26</v>
      </c>
      <c r="D194" s="6"/>
      <c r="E194" s="6">
        <v>-50</v>
      </c>
      <c r="G194" s="14" t="s">
        <v>30</v>
      </c>
      <c r="H194" s="3"/>
      <c r="I194" s="4" t="s">
        <v>12</v>
      </c>
      <c r="J194" s="3"/>
      <c r="K194" s="3">
        <f>SUM(K186:K193)</f>
        <v>-2157.5</v>
      </c>
    </row>
    <row r="195" spans="1:11" x14ac:dyDescent="0.25">
      <c r="A195" s="14" t="s">
        <v>30</v>
      </c>
      <c r="B195" s="3"/>
      <c r="C195" s="4" t="s">
        <v>12</v>
      </c>
      <c r="D195" s="3"/>
      <c r="E195" s="3">
        <f>SUM(E186:E194)</f>
        <v>-3980.5</v>
      </c>
      <c r="G195" s="14" t="s">
        <v>31</v>
      </c>
      <c r="H195" s="3"/>
      <c r="I195" s="4" t="s">
        <v>12</v>
      </c>
      <c r="J195" s="3"/>
      <c r="K195" s="3">
        <f>SUM(K184,K194)</f>
        <v>6272.5</v>
      </c>
    </row>
    <row r="196" spans="1:11" x14ac:dyDescent="0.25">
      <c r="A196" s="14" t="s">
        <v>31</v>
      </c>
      <c r="B196" s="3"/>
      <c r="C196" s="4" t="s">
        <v>12</v>
      </c>
      <c r="D196" s="3"/>
      <c r="E196" s="3">
        <f>SUM(E184,E195)</f>
        <v>4449.5</v>
      </c>
      <c r="G196" s="5" t="s">
        <v>12</v>
      </c>
      <c r="H196" s="6"/>
      <c r="I196" s="4" t="s">
        <v>12</v>
      </c>
      <c r="J196" s="6"/>
      <c r="K196" s="6"/>
    </row>
    <row r="197" spans="1:11" x14ac:dyDescent="0.25">
      <c r="A197" s="5" t="s">
        <v>12</v>
      </c>
      <c r="B197" s="6"/>
      <c r="C197" s="4" t="s">
        <v>12</v>
      </c>
      <c r="D197" s="6"/>
      <c r="E197" s="6"/>
      <c r="G197" s="14" t="s">
        <v>32</v>
      </c>
      <c r="H197" s="3"/>
      <c r="I197" s="4" t="s">
        <v>12</v>
      </c>
      <c r="J197" s="3"/>
      <c r="K197" s="3"/>
    </row>
    <row r="198" spans="1:11" x14ac:dyDescent="0.25">
      <c r="A198" s="14" t="s">
        <v>32</v>
      </c>
      <c r="B198" s="3"/>
      <c r="C198" s="4" t="s">
        <v>12</v>
      </c>
      <c r="D198" s="3"/>
      <c r="E198" s="3"/>
      <c r="G198" s="5" t="s">
        <v>33</v>
      </c>
      <c r="H198" s="6">
        <v>-1</v>
      </c>
      <c r="I198" s="4" t="s">
        <v>12</v>
      </c>
      <c r="J198" s="6">
        <v>652.5</v>
      </c>
      <c r="K198" s="6">
        <f t="shared" ref="K198:K207" si="8">H198*J198</f>
        <v>-652.5</v>
      </c>
    </row>
    <row r="199" spans="1:11" x14ac:dyDescent="0.25">
      <c r="A199" s="5" t="s">
        <v>33</v>
      </c>
      <c r="B199" s="6">
        <v>-1</v>
      </c>
      <c r="C199" s="4" t="s">
        <v>12</v>
      </c>
      <c r="D199" s="6">
        <v>652.5</v>
      </c>
      <c r="E199" s="6">
        <f t="shared" ref="E199:E207" si="9">B199*D199</f>
        <v>-652.5</v>
      </c>
      <c r="G199" s="5" t="s">
        <v>70</v>
      </c>
      <c r="H199" s="6">
        <v>-30</v>
      </c>
      <c r="I199" s="4" t="s">
        <v>12</v>
      </c>
      <c r="J199" s="6">
        <v>19</v>
      </c>
      <c r="K199" s="6">
        <f t="shared" si="8"/>
        <v>-570</v>
      </c>
    </row>
    <row r="200" spans="1:11" x14ac:dyDescent="0.25">
      <c r="A200" s="5" t="s">
        <v>34</v>
      </c>
      <c r="B200" s="6">
        <v>-2</v>
      </c>
      <c r="C200" s="4" t="s">
        <v>12</v>
      </c>
      <c r="D200" s="6">
        <v>142.5</v>
      </c>
      <c r="E200" s="6">
        <f t="shared" si="9"/>
        <v>-285</v>
      </c>
      <c r="G200" s="5" t="s">
        <v>34</v>
      </c>
      <c r="H200" s="6">
        <v>-1</v>
      </c>
      <c r="I200" s="4" t="s">
        <v>12</v>
      </c>
      <c r="J200" s="6">
        <v>142.5</v>
      </c>
      <c r="K200" s="6">
        <f t="shared" si="8"/>
        <v>-142.5</v>
      </c>
    </row>
    <row r="201" spans="1:11" x14ac:dyDescent="0.25">
      <c r="A201" s="5" t="s">
        <v>35</v>
      </c>
      <c r="B201" s="6">
        <v>-1</v>
      </c>
      <c r="C201" s="4" t="s">
        <v>12</v>
      </c>
      <c r="D201" s="6">
        <v>380</v>
      </c>
      <c r="E201" s="6">
        <f t="shared" si="9"/>
        <v>-380</v>
      </c>
      <c r="G201" s="5" t="s">
        <v>35</v>
      </c>
      <c r="H201" s="6">
        <v>-1</v>
      </c>
      <c r="I201" s="4" t="s">
        <v>12</v>
      </c>
      <c r="J201" s="6">
        <v>380</v>
      </c>
      <c r="K201" s="6">
        <f t="shared" si="8"/>
        <v>-380</v>
      </c>
    </row>
    <row r="202" spans="1:11" x14ac:dyDescent="0.25">
      <c r="A202" s="5" t="s">
        <v>36</v>
      </c>
      <c r="B202" s="6">
        <v>-5</v>
      </c>
      <c r="C202" s="4" t="s">
        <v>12</v>
      </c>
      <c r="D202" s="6">
        <v>180</v>
      </c>
      <c r="E202" s="6">
        <f t="shared" si="9"/>
        <v>-900</v>
      </c>
      <c r="G202" s="5" t="s">
        <v>36</v>
      </c>
      <c r="H202" s="6">
        <v>-5</v>
      </c>
      <c r="I202" s="4" t="s">
        <v>12</v>
      </c>
      <c r="J202" s="6">
        <v>180</v>
      </c>
      <c r="K202" s="6">
        <f t="shared" si="8"/>
        <v>-900</v>
      </c>
    </row>
    <row r="203" spans="1:11" x14ac:dyDescent="0.25">
      <c r="A203" s="5" t="s">
        <v>37</v>
      </c>
      <c r="B203" s="6">
        <v>-1</v>
      </c>
      <c r="C203" s="4" t="s">
        <v>12</v>
      </c>
      <c r="D203" s="6">
        <v>829</v>
      </c>
      <c r="E203" s="6">
        <f t="shared" si="9"/>
        <v>-829</v>
      </c>
      <c r="G203" s="5" t="s">
        <v>37</v>
      </c>
      <c r="H203" s="6">
        <v>-1</v>
      </c>
      <c r="I203" s="4" t="s">
        <v>12</v>
      </c>
      <c r="J203" s="6">
        <v>829</v>
      </c>
      <c r="K203" s="6">
        <f t="shared" si="8"/>
        <v>-829</v>
      </c>
    </row>
    <row r="204" spans="1:11" x14ac:dyDescent="0.25">
      <c r="A204" s="5" t="s">
        <v>38</v>
      </c>
      <c r="B204" s="6">
        <v>-1</v>
      </c>
      <c r="C204" s="4" t="s">
        <v>12</v>
      </c>
      <c r="D204" s="6">
        <v>390</v>
      </c>
      <c r="E204" s="6">
        <f t="shared" si="9"/>
        <v>-390</v>
      </c>
      <c r="G204" s="5" t="s">
        <v>38</v>
      </c>
      <c r="H204" s="6">
        <v>-1</v>
      </c>
      <c r="I204" s="4" t="s">
        <v>12</v>
      </c>
      <c r="J204" s="6">
        <v>390</v>
      </c>
      <c r="K204" s="6">
        <f t="shared" si="8"/>
        <v>-390</v>
      </c>
    </row>
    <row r="205" spans="1:11" x14ac:dyDescent="0.25">
      <c r="A205" s="5" t="s">
        <v>39</v>
      </c>
      <c r="B205" s="6">
        <v>-5600</v>
      </c>
      <c r="C205" s="4" t="s">
        <v>12</v>
      </c>
      <c r="D205" s="8">
        <v>0.09</v>
      </c>
      <c r="E205" s="6">
        <f t="shared" si="9"/>
        <v>-504</v>
      </c>
      <c r="G205" s="5" t="s">
        <v>39</v>
      </c>
      <c r="H205" s="6">
        <v>-5600</v>
      </c>
      <c r="I205" s="4" t="s">
        <v>12</v>
      </c>
      <c r="J205" s="8">
        <v>0.09</v>
      </c>
      <c r="K205" s="6">
        <f t="shared" si="8"/>
        <v>-504</v>
      </c>
    </row>
    <row r="206" spans="1:11" x14ac:dyDescent="0.25">
      <c r="A206" s="5" t="s">
        <v>40</v>
      </c>
      <c r="B206" s="9">
        <v>-5.2</v>
      </c>
      <c r="C206" s="4" t="s">
        <v>12</v>
      </c>
      <c r="D206" s="6">
        <v>85</v>
      </c>
      <c r="E206" s="6">
        <f t="shared" si="9"/>
        <v>-442</v>
      </c>
      <c r="G206" s="5" t="s">
        <v>40</v>
      </c>
      <c r="H206" s="9">
        <v>-5.2</v>
      </c>
      <c r="I206" s="4" t="s">
        <v>12</v>
      </c>
      <c r="J206" s="6">
        <v>85</v>
      </c>
      <c r="K206" s="6">
        <f t="shared" si="8"/>
        <v>-442</v>
      </c>
    </row>
    <row r="207" spans="1:11" x14ac:dyDescent="0.25">
      <c r="A207" s="5" t="s">
        <v>41</v>
      </c>
      <c r="B207" s="6">
        <v>-1</v>
      </c>
      <c r="C207" s="4" t="s">
        <v>12</v>
      </c>
      <c r="D207" s="6">
        <v>210</v>
      </c>
      <c r="E207" s="6">
        <f t="shared" si="9"/>
        <v>-210</v>
      </c>
      <c r="G207" s="5" t="s">
        <v>41</v>
      </c>
      <c r="H207" s="6">
        <v>-1</v>
      </c>
      <c r="I207" s="4" t="s">
        <v>12</v>
      </c>
      <c r="J207" s="6">
        <v>210</v>
      </c>
      <c r="K207" s="6">
        <f t="shared" si="8"/>
        <v>-210</v>
      </c>
    </row>
    <row r="208" spans="1:11" x14ac:dyDescent="0.25">
      <c r="A208" s="5" t="s">
        <v>42</v>
      </c>
      <c r="B208" s="6"/>
      <c r="C208" s="4" t="s">
        <v>12</v>
      </c>
      <c r="D208" s="6"/>
      <c r="E208" s="6">
        <v>-500</v>
      </c>
      <c r="G208" s="5" t="s">
        <v>42</v>
      </c>
      <c r="H208" s="6"/>
      <c r="I208" s="4" t="s">
        <v>12</v>
      </c>
      <c r="J208" s="6"/>
      <c r="K208" s="6">
        <v>-500</v>
      </c>
    </row>
    <row r="209" spans="1:11" x14ac:dyDescent="0.25">
      <c r="A209" s="14" t="s">
        <v>43</v>
      </c>
      <c r="B209" s="3"/>
      <c r="C209" s="4" t="s">
        <v>12</v>
      </c>
      <c r="D209" s="3"/>
      <c r="E209" s="3">
        <f>SUM(E199:E208)</f>
        <v>-5092.5</v>
      </c>
      <c r="G209" s="14" t="s">
        <v>43</v>
      </c>
      <c r="H209" s="3"/>
      <c r="I209" s="4" t="s">
        <v>12</v>
      </c>
      <c r="J209" s="3"/>
      <c r="K209" s="3">
        <f>SUM(K198:K208)</f>
        <v>-5520</v>
      </c>
    </row>
    <row r="210" spans="1:11" x14ac:dyDescent="0.25">
      <c r="A210" s="5" t="s">
        <v>44</v>
      </c>
      <c r="B210" s="6"/>
      <c r="C210" s="4" t="s">
        <v>12</v>
      </c>
      <c r="D210" s="6"/>
      <c r="E210" s="6">
        <f>SUM(E196,E209)</f>
        <v>-643</v>
      </c>
      <c r="G210" s="5" t="s">
        <v>44</v>
      </c>
      <c r="H210" s="6"/>
      <c r="I210" s="4" t="s">
        <v>12</v>
      </c>
      <c r="J210" s="6"/>
      <c r="K210" s="6">
        <f>SUM(K195,K209)</f>
        <v>752.5</v>
      </c>
    </row>
    <row r="214" spans="1:11" x14ac:dyDescent="0.25">
      <c r="A214" s="13" t="s">
        <v>108</v>
      </c>
      <c r="G214" s="13" t="s">
        <v>108</v>
      </c>
    </row>
    <row r="216" spans="1:11" x14ac:dyDescent="0.25">
      <c r="A216" t="s">
        <v>52</v>
      </c>
      <c r="G216" t="s">
        <v>52</v>
      </c>
    </row>
    <row r="217" spans="1:11" x14ac:dyDescent="0.25">
      <c r="A217" s="13" t="s">
        <v>1</v>
      </c>
      <c r="B217" s="13" t="s">
        <v>2</v>
      </c>
      <c r="G217" s="13" t="s">
        <v>1</v>
      </c>
      <c r="H217" s="13" t="s">
        <v>2</v>
      </c>
    </row>
    <row r="218" spans="1:11" x14ac:dyDescent="0.25">
      <c r="A218" s="13" t="s">
        <v>3</v>
      </c>
      <c r="B218" s="13" t="s">
        <v>109</v>
      </c>
      <c r="G218" s="13" t="s">
        <v>3</v>
      </c>
      <c r="H218" s="13" t="s">
        <v>109</v>
      </c>
    </row>
    <row r="219" spans="1:11" x14ac:dyDescent="0.25">
      <c r="A219" s="13" t="s">
        <v>4</v>
      </c>
      <c r="B219" s="13" t="s">
        <v>5</v>
      </c>
      <c r="G219" s="13" t="s">
        <v>4</v>
      </c>
      <c r="H219" s="13" t="s">
        <v>5</v>
      </c>
    </row>
    <row r="220" spans="1:11" x14ac:dyDescent="0.25">
      <c r="A220" s="13" t="s">
        <v>6</v>
      </c>
      <c r="B220" s="13" t="s">
        <v>7</v>
      </c>
      <c r="G220" s="13" t="s">
        <v>6</v>
      </c>
      <c r="H220" s="13" t="s">
        <v>7</v>
      </c>
    </row>
    <row r="221" spans="1:11" x14ac:dyDescent="0.25">
      <c r="A221" s="13" t="s">
        <v>8</v>
      </c>
      <c r="B221" s="13" t="s">
        <v>9</v>
      </c>
      <c r="G221" s="13" t="s">
        <v>8</v>
      </c>
      <c r="H221" s="13" t="s">
        <v>67</v>
      </c>
    </row>
    <row r="223" spans="1:11" x14ac:dyDescent="0.25">
      <c r="A223" s="1" t="s">
        <v>10</v>
      </c>
      <c r="B223" s="2" t="s">
        <v>11</v>
      </c>
      <c r="C223" s="2" t="s">
        <v>12</v>
      </c>
      <c r="D223" s="2" t="s">
        <v>13</v>
      </c>
      <c r="E223" s="2" t="s">
        <v>14</v>
      </c>
      <c r="G223" s="1" t="s">
        <v>10</v>
      </c>
      <c r="H223" s="2" t="s">
        <v>11</v>
      </c>
      <c r="I223" s="2" t="s">
        <v>12</v>
      </c>
      <c r="J223" s="2" t="s">
        <v>13</v>
      </c>
      <c r="K223" s="2" t="s">
        <v>14</v>
      </c>
    </row>
    <row r="224" spans="1:11" x14ac:dyDescent="0.25">
      <c r="A224" s="14" t="s">
        <v>15</v>
      </c>
      <c r="B224" s="3"/>
      <c r="C224" s="4" t="s">
        <v>12</v>
      </c>
      <c r="D224" s="3"/>
      <c r="E224" s="3"/>
      <c r="G224" s="14" t="s">
        <v>15</v>
      </c>
      <c r="H224" s="3"/>
      <c r="I224" s="4" t="s">
        <v>12</v>
      </c>
      <c r="J224" s="3"/>
      <c r="K224" s="3"/>
    </row>
    <row r="225" spans="1:11" x14ac:dyDescent="0.25">
      <c r="A225" s="5" t="s">
        <v>46</v>
      </c>
      <c r="B225" s="6">
        <v>5200</v>
      </c>
      <c r="C225" s="4" t="s">
        <v>17</v>
      </c>
      <c r="D225" s="7">
        <v>1.1000000000000001</v>
      </c>
      <c r="E225" s="6">
        <f>B225*D225</f>
        <v>5720.0000000000009</v>
      </c>
      <c r="G225" s="5" t="s">
        <v>46</v>
      </c>
      <c r="H225" s="6">
        <v>5200</v>
      </c>
      <c r="I225" s="4" t="s">
        <v>17</v>
      </c>
      <c r="J225" s="7">
        <v>1.1000000000000001</v>
      </c>
      <c r="K225" s="6">
        <f>H225*J225</f>
        <v>5720.0000000000009</v>
      </c>
    </row>
    <row r="226" spans="1:11" x14ac:dyDescent="0.25">
      <c r="A226" s="5" t="s">
        <v>18</v>
      </c>
      <c r="B226" s="6">
        <v>3400</v>
      </c>
      <c r="C226" s="4" t="s">
        <v>17</v>
      </c>
      <c r="D226" s="7">
        <v>0.55000000000000004</v>
      </c>
      <c r="E226" s="6">
        <f>B226*D226</f>
        <v>1870.0000000000002</v>
      </c>
      <c r="G226" s="5" t="s">
        <v>18</v>
      </c>
      <c r="H226" s="6">
        <v>3400</v>
      </c>
      <c r="I226" s="4" t="s">
        <v>17</v>
      </c>
      <c r="J226" s="7">
        <v>0.55000000000000004</v>
      </c>
      <c r="K226" s="6">
        <f>H226*J226</f>
        <v>1870.0000000000002</v>
      </c>
    </row>
    <row r="227" spans="1:11" x14ac:dyDescent="0.25">
      <c r="A227" s="14" t="s">
        <v>19</v>
      </c>
      <c r="B227" s="3"/>
      <c r="C227" s="4" t="s">
        <v>12</v>
      </c>
      <c r="D227" s="3"/>
      <c r="E227" s="3">
        <f>SUM(E225:E226)</f>
        <v>7590.0000000000009</v>
      </c>
      <c r="G227" s="14" t="s">
        <v>19</v>
      </c>
      <c r="H227" s="3"/>
      <c r="I227" s="4" t="s">
        <v>12</v>
      </c>
      <c r="J227" s="3"/>
      <c r="K227" s="3">
        <f>SUM(K225:K226)</f>
        <v>7590.0000000000009</v>
      </c>
    </row>
    <row r="228" spans="1:11" x14ac:dyDescent="0.25">
      <c r="A228" s="5" t="s">
        <v>12</v>
      </c>
      <c r="B228" s="6"/>
      <c r="C228" s="4" t="s">
        <v>12</v>
      </c>
      <c r="D228" s="6"/>
      <c r="E228" s="6"/>
      <c r="G228" s="5" t="s">
        <v>12</v>
      </c>
      <c r="H228" s="6"/>
      <c r="I228" s="4" t="s">
        <v>12</v>
      </c>
      <c r="J228" s="6"/>
      <c r="K228" s="6"/>
    </row>
    <row r="229" spans="1:11" x14ac:dyDescent="0.25">
      <c r="A229" s="14" t="s">
        <v>20</v>
      </c>
      <c r="B229" s="3"/>
      <c r="C229" s="4" t="s">
        <v>12</v>
      </c>
      <c r="D229" s="3"/>
      <c r="E229" s="3"/>
      <c r="G229" s="14" t="s">
        <v>20</v>
      </c>
      <c r="H229" s="3"/>
      <c r="I229" s="4" t="s">
        <v>12</v>
      </c>
      <c r="J229" s="3"/>
      <c r="K229" s="3"/>
    </row>
    <row r="230" spans="1:11" x14ac:dyDescent="0.25">
      <c r="A230" s="5" t="s">
        <v>21</v>
      </c>
      <c r="B230" s="6">
        <v>-100</v>
      </c>
      <c r="C230" s="4" t="s">
        <v>17</v>
      </c>
      <c r="D230" s="7">
        <v>4.4000000000000004</v>
      </c>
      <c r="E230" s="6">
        <f>B230*D230</f>
        <v>-440.00000000000006</v>
      </c>
      <c r="G230" s="5" t="s">
        <v>21</v>
      </c>
      <c r="H230" s="6">
        <v>-100</v>
      </c>
      <c r="I230" s="4" t="s">
        <v>17</v>
      </c>
      <c r="J230" s="7">
        <v>4.4000000000000004</v>
      </c>
      <c r="K230" s="6">
        <f>H230*J230</f>
        <v>-440.00000000000006</v>
      </c>
    </row>
    <row r="231" spans="1:11" x14ac:dyDescent="0.25">
      <c r="A231" s="5" t="s">
        <v>22</v>
      </c>
      <c r="B231" s="6">
        <v>-138</v>
      </c>
      <c r="C231" s="4" t="s">
        <v>17</v>
      </c>
      <c r="D231" s="7">
        <v>9.5</v>
      </c>
      <c r="E231" s="6">
        <f>B231*D231</f>
        <v>-1311</v>
      </c>
      <c r="G231" s="5" t="s">
        <v>22</v>
      </c>
      <c r="H231" s="6">
        <v>-23</v>
      </c>
      <c r="I231" s="4" t="s">
        <v>17</v>
      </c>
      <c r="J231" s="7">
        <v>9.5</v>
      </c>
      <c r="K231" s="6">
        <f>H231*J231</f>
        <v>-218.5</v>
      </c>
    </row>
    <row r="232" spans="1:11" x14ac:dyDescent="0.25">
      <c r="A232" s="5" t="s">
        <v>23</v>
      </c>
      <c r="B232" s="6">
        <v>-15</v>
      </c>
      <c r="C232" s="4" t="s">
        <v>17</v>
      </c>
      <c r="D232" s="7">
        <v>16</v>
      </c>
      <c r="E232" s="6">
        <f>B232*D232</f>
        <v>-240</v>
      </c>
      <c r="G232" s="5" t="s">
        <v>68</v>
      </c>
      <c r="H232" s="6">
        <v>-30</v>
      </c>
      <c r="I232" s="4" t="s">
        <v>69</v>
      </c>
      <c r="J232" s="7"/>
      <c r="K232" s="6"/>
    </row>
    <row r="233" spans="1:11" x14ac:dyDescent="0.25">
      <c r="A233" s="5" t="s">
        <v>24</v>
      </c>
      <c r="B233" s="6">
        <v>-74</v>
      </c>
      <c r="C233" s="4" t="s">
        <v>17</v>
      </c>
      <c r="D233" s="7">
        <v>6.5</v>
      </c>
      <c r="E233" s="6">
        <f>B233*D233</f>
        <v>-481</v>
      </c>
      <c r="G233" s="5" t="s">
        <v>25</v>
      </c>
      <c r="H233" s="6"/>
      <c r="I233" s="4" t="s">
        <v>26</v>
      </c>
      <c r="J233" s="6"/>
      <c r="K233" s="6">
        <v>-405</v>
      </c>
    </row>
    <row r="234" spans="1:11" x14ac:dyDescent="0.25">
      <c r="A234" s="5" t="s">
        <v>25</v>
      </c>
      <c r="B234" s="6"/>
      <c r="C234" s="4" t="s">
        <v>26</v>
      </c>
      <c r="D234" s="6"/>
      <c r="E234" s="6">
        <v>-405</v>
      </c>
      <c r="G234" s="5" t="s">
        <v>27</v>
      </c>
      <c r="H234" s="6"/>
      <c r="I234" s="4" t="s">
        <v>26</v>
      </c>
      <c r="J234" s="6"/>
      <c r="K234" s="6">
        <v>-140</v>
      </c>
    </row>
    <row r="235" spans="1:11" x14ac:dyDescent="0.25">
      <c r="A235" s="5" t="s">
        <v>27</v>
      </c>
      <c r="B235" s="6"/>
      <c r="C235" s="4" t="s">
        <v>26</v>
      </c>
      <c r="D235" s="6"/>
      <c r="E235" s="6">
        <v>-140</v>
      </c>
      <c r="G235" s="5" t="s">
        <v>28</v>
      </c>
      <c r="H235" s="6"/>
      <c r="I235" s="4" t="s">
        <v>26</v>
      </c>
      <c r="J235" s="6"/>
      <c r="K235" s="6">
        <v>-35</v>
      </c>
    </row>
    <row r="236" spans="1:11" x14ac:dyDescent="0.25">
      <c r="A236" s="5" t="s">
        <v>28</v>
      </c>
      <c r="B236" s="6"/>
      <c r="C236" s="4" t="s">
        <v>26</v>
      </c>
      <c r="D236" s="6"/>
      <c r="E236" s="6">
        <v>-35</v>
      </c>
      <c r="G236" s="5" t="s">
        <v>29</v>
      </c>
      <c r="H236" s="6"/>
      <c r="I236" s="4" t="s">
        <v>26</v>
      </c>
      <c r="J236" s="6"/>
      <c r="K236" s="6">
        <v>-150</v>
      </c>
    </row>
    <row r="237" spans="1:11" x14ac:dyDescent="0.25">
      <c r="A237" s="5" t="s">
        <v>29</v>
      </c>
      <c r="B237" s="6"/>
      <c r="C237" s="4" t="s">
        <v>26</v>
      </c>
      <c r="D237" s="6"/>
      <c r="E237" s="6">
        <v>-150</v>
      </c>
      <c r="G237" s="14" t="s">
        <v>30</v>
      </c>
      <c r="H237" s="3"/>
      <c r="I237" s="4" t="s">
        <v>12</v>
      </c>
      <c r="J237" s="3"/>
      <c r="K237" s="3">
        <f>SUM(K229:K236)</f>
        <v>-1388.5</v>
      </c>
    </row>
    <row r="238" spans="1:11" x14ac:dyDescent="0.25">
      <c r="A238" s="14" t="s">
        <v>30</v>
      </c>
      <c r="B238" s="3"/>
      <c r="C238" s="4" t="s">
        <v>12</v>
      </c>
      <c r="D238" s="3"/>
      <c r="E238" s="3">
        <f>SUM(E229:E237)</f>
        <v>-3202</v>
      </c>
      <c r="G238" s="14" t="s">
        <v>31</v>
      </c>
      <c r="H238" s="3"/>
      <c r="I238" s="4" t="s">
        <v>12</v>
      </c>
      <c r="J238" s="3"/>
      <c r="K238" s="3">
        <f>SUM(K227,K237)</f>
        <v>6201.5000000000009</v>
      </c>
    </row>
    <row r="239" spans="1:11" x14ac:dyDescent="0.25">
      <c r="A239" s="14" t="s">
        <v>31</v>
      </c>
      <c r="B239" s="3"/>
      <c r="C239" s="4" t="s">
        <v>12</v>
      </c>
      <c r="D239" s="3"/>
      <c r="E239" s="3">
        <f>SUM(E227,E238)</f>
        <v>4388.0000000000009</v>
      </c>
      <c r="G239" s="5" t="s">
        <v>12</v>
      </c>
      <c r="H239" s="6"/>
      <c r="I239" s="4" t="s">
        <v>12</v>
      </c>
      <c r="J239" s="6"/>
      <c r="K239" s="6"/>
    </row>
    <row r="240" spans="1:11" x14ac:dyDescent="0.25">
      <c r="A240" s="5" t="s">
        <v>12</v>
      </c>
      <c r="B240" s="6"/>
      <c r="C240" s="4" t="s">
        <v>12</v>
      </c>
      <c r="D240" s="6"/>
      <c r="E240" s="6"/>
      <c r="G240" s="14" t="s">
        <v>32</v>
      </c>
      <c r="H240" s="3"/>
      <c r="I240" s="4" t="s">
        <v>12</v>
      </c>
      <c r="J240" s="3"/>
      <c r="K240" s="3"/>
    </row>
    <row r="241" spans="1:11" x14ac:dyDescent="0.25">
      <c r="A241" s="14" t="s">
        <v>32</v>
      </c>
      <c r="B241" s="3"/>
      <c r="C241" s="4" t="s">
        <v>12</v>
      </c>
      <c r="D241" s="3"/>
      <c r="E241" s="3"/>
      <c r="G241" s="5" t="s">
        <v>33</v>
      </c>
      <c r="H241" s="6">
        <v>-1</v>
      </c>
      <c r="I241" s="4" t="s">
        <v>12</v>
      </c>
      <c r="J241" s="6">
        <v>652.5</v>
      </c>
      <c r="K241" s="6">
        <f t="shared" ref="K241:K250" si="10">H241*J241</f>
        <v>-652.5</v>
      </c>
    </row>
    <row r="242" spans="1:11" x14ac:dyDescent="0.25">
      <c r="A242" s="5" t="s">
        <v>33</v>
      </c>
      <c r="B242" s="6">
        <v>-1</v>
      </c>
      <c r="C242" s="4" t="s">
        <v>12</v>
      </c>
      <c r="D242" s="6">
        <v>652.5</v>
      </c>
      <c r="E242" s="6">
        <f t="shared" ref="E242:E250" si="11">B242*D242</f>
        <v>-652.5</v>
      </c>
      <c r="G242" s="5" t="s">
        <v>70</v>
      </c>
      <c r="H242" s="6">
        <v>-30</v>
      </c>
      <c r="I242" s="4" t="s">
        <v>12</v>
      </c>
      <c r="J242" s="6">
        <v>19</v>
      </c>
      <c r="K242" s="6">
        <f t="shared" si="10"/>
        <v>-570</v>
      </c>
    </row>
    <row r="243" spans="1:11" x14ac:dyDescent="0.25">
      <c r="A243" s="5" t="s">
        <v>34</v>
      </c>
      <c r="B243" s="6">
        <v>-2</v>
      </c>
      <c r="C243" s="4" t="s">
        <v>12</v>
      </c>
      <c r="D243" s="6">
        <v>142.5</v>
      </c>
      <c r="E243" s="6">
        <f t="shared" si="11"/>
        <v>-285</v>
      </c>
      <c r="G243" s="5" t="s">
        <v>34</v>
      </c>
      <c r="H243" s="6">
        <v>-1</v>
      </c>
      <c r="I243" s="4" t="s">
        <v>12</v>
      </c>
      <c r="J243" s="6">
        <v>142.5</v>
      </c>
      <c r="K243" s="6">
        <f t="shared" si="10"/>
        <v>-142.5</v>
      </c>
    </row>
    <row r="244" spans="1:11" x14ac:dyDescent="0.25">
      <c r="A244" s="5" t="s">
        <v>35</v>
      </c>
      <c r="B244" s="6">
        <v>-1</v>
      </c>
      <c r="C244" s="4" t="s">
        <v>12</v>
      </c>
      <c r="D244" s="6">
        <v>380</v>
      </c>
      <c r="E244" s="6">
        <f t="shared" si="11"/>
        <v>-380</v>
      </c>
      <c r="G244" s="5" t="s">
        <v>35</v>
      </c>
      <c r="H244" s="6">
        <v>-1</v>
      </c>
      <c r="I244" s="4" t="s">
        <v>12</v>
      </c>
      <c r="J244" s="6">
        <v>380</v>
      </c>
      <c r="K244" s="6">
        <f t="shared" si="10"/>
        <v>-380</v>
      </c>
    </row>
    <row r="245" spans="1:11" x14ac:dyDescent="0.25">
      <c r="A245" s="5" t="s">
        <v>36</v>
      </c>
      <c r="B245" s="6">
        <v>-4</v>
      </c>
      <c r="C245" s="4" t="s">
        <v>12</v>
      </c>
      <c r="D245" s="6">
        <v>180</v>
      </c>
      <c r="E245" s="6">
        <f t="shared" si="11"/>
        <v>-720</v>
      </c>
      <c r="G245" s="5" t="s">
        <v>36</v>
      </c>
      <c r="H245" s="6">
        <v>-4</v>
      </c>
      <c r="I245" s="4" t="s">
        <v>12</v>
      </c>
      <c r="J245" s="6">
        <v>180</v>
      </c>
      <c r="K245" s="6">
        <f t="shared" si="10"/>
        <v>-720</v>
      </c>
    </row>
    <row r="246" spans="1:11" x14ac:dyDescent="0.25">
      <c r="A246" s="5" t="s">
        <v>37</v>
      </c>
      <c r="B246" s="6">
        <v>-1</v>
      </c>
      <c r="C246" s="4" t="s">
        <v>12</v>
      </c>
      <c r="D246" s="6">
        <v>800</v>
      </c>
      <c r="E246" s="6">
        <f t="shared" si="11"/>
        <v>-800</v>
      </c>
      <c r="G246" s="5" t="s">
        <v>37</v>
      </c>
      <c r="H246" s="6">
        <v>-1</v>
      </c>
      <c r="I246" s="4" t="s">
        <v>12</v>
      </c>
      <c r="J246" s="6">
        <v>800</v>
      </c>
      <c r="K246" s="6">
        <f t="shared" si="10"/>
        <v>-800</v>
      </c>
    </row>
    <row r="247" spans="1:11" x14ac:dyDescent="0.25">
      <c r="A247" s="5" t="s">
        <v>38</v>
      </c>
      <c r="B247" s="6">
        <v>-1</v>
      </c>
      <c r="C247" s="4" t="s">
        <v>12</v>
      </c>
      <c r="D247" s="6">
        <v>377</v>
      </c>
      <c r="E247" s="6">
        <f t="shared" si="11"/>
        <v>-377</v>
      </c>
      <c r="G247" s="5" t="s">
        <v>38</v>
      </c>
      <c r="H247" s="6">
        <v>-1</v>
      </c>
      <c r="I247" s="4" t="s">
        <v>12</v>
      </c>
      <c r="J247" s="6">
        <v>377</v>
      </c>
      <c r="K247" s="6">
        <f t="shared" si="10"/>
        <v>-377</v>
      </c>
    </row>
    <row r="248" spans="1:11" x14ac:dyDescent="0.25">
      <c r="A248" s="5" t="s">
        <v>39</v>
      </c>
      <c r="B248" s="6">
        <v>-5200</v>
      </c>
      <c r="C248" s="4" t="s">
        <v>12</v>
      </c>
      <c r="D248" s="8">
        <v>0.09</v>
      </c>
      <c r="E248" s="6">
        <f t="shared" si="11"/>
        <v>-468</v>
      </c>
      <c r="G248" s="5" t="s">
        <v>39</v>
      </c>
      <c r="H248" s="6">
        <v>-5200</v>
      </c>
      <c r="I248" s="4" t="s">
        <v>12</v>
      </c>
      <c r="J248" s="8">
        <v>0.09</v>
      </c>
      <c r="K248" s="6">
        <f t="shared" si="10"/>
        <v>-468</v>
      </c>
    </row>
    <row r="249" spans="1:11" x14ac:dyDescent="0.25">
      <c r="A249" s="5" t="s">
        <v>40</v>
      </c>
      <c r="B249" s="9">
        <v>-6.8</v>
      </c>
      <c r="C249" s="4" t="s">
        <v>12</v>
      </c>
      <c r="D249" s="6">
        <v>85</v>
      </c>
      <c r="E249" s="6">
        <f t="shared" si="11"/>
        <v>-578</v>
      </c>
      <c r="G249" s="5" t="s">
        <v>40</v>
      </c>
      <c r="H249" s="9">
        <v>-6.8</v>
      </c>
      <c r="I249" s="4" t="s">
        <v>12</v>
      </c>
      <c r="J249" s="6">
        <v>85</v>
      </c>
      <c r="K249" s="6">
        <f t="shared" si="10"/>
        <v>-578</v>
      </c>
    </row>
    <row r="250" spans="1:11" x14ac:dyDescent="0.25">
      <c r="A250" s="5" t="s">
        <v>41</v>
      </c>
      <c r="B250" s="6">
        <v>-1</v>
      </c>
      <c r="C250" s="4" t="s">
        <v>12</v>
      </c>
      <c r="D250" s="6">
        <v>240</v>
      </c>
      <c r="E250" s="6">
        <f t="shared" si="11"/>
        <v>-240</v>
      </c>
      <c r="G250" s="5" t="s">
        <v>41</v>
      </c>
      <c r="H250" s="6">
        <v>-1</v>
      </c>
      <c r="I250" s="4" t="s">
        <v>12</v>
      </c>
      <c r="J250" s="6">
        <v>240</v>
      </c>
      <c r="K250" s="6">
        <f t="shared" si="10"/>
        <v>-240</v>
      </c>
    </row>
    <row r="251" spans="1:11" x14ac:dyDescent="0.25">
      <c r="A251" s="5" t="s">
        <v>42</v>
      </c>
      <c r="B251" s="6"/>
      <c r="C251" s="4" t="s">
        <v>12</v>
      </c>
      <c r="D251" s="6"/>
      <c r="E251" s="6">
        <v>-500</v>
      </c>
      <c r="G251" s="5" t="s">
        <v>42</v>
      </c>
      <c r="H251" s="6"/>
      <c r="I251" s="4" t="s">
        <v>12</v>
      </c>
      <c r="J251" s="6"/>
      <c r="K251" s="6">
        <v>-500</v>
      </c>
    </row>
    <row r="252" spans="1:11" x14ac:dyDescent="0.25">
      <c r="A252" s="14" t="s">
        <v>43</v>
      </c>
      <c r="B252" s="3"/>
      <c r="C252" s="4" t="s">
        <v>12</v>
      </c>
      <c r="D252" s="3"/>
      <c r="E252" s="3">
        <f>SUM(E242:E251)</f>
        <v>-5000.5</v>
      </c>
      <c r="G252" s="14" t="s">
        <v>43</v>
      </c>
      <c r="H252" s="3"/>
      <c r="I252" s="4" t="s">
        <v>12</v>
      </c>
      <c r="J252" s="3"/>
      <c r="K252" s="3">
        <f>SUM(K241:K251)</f>
        <v>-5428</v>
      </c>
    </row>
    <row r="253" spans="1:11" x14ac:dyDescent="0.25">
      <c r="A253" s="5" t="s">
        <v>44</v>
      </c>
      <c r="B253" s="6"/>
      <c r="C253" s="4" t="s">
        <v>12</v>
      </c>
      <c r="D253" s="6"/>
      <c r="E253" s="6">
        <f>SUM(E239,E252)</f>
        <v>-612.49999999999909</v>
      </c>
      <c r="G253" s="5" t="s">
        <v>44</v>
      </c>
      <c r="H253" s="6"/>
      <c r="I253" s="4" t="s">
        <v>12</v>
      </c>
      <c r="J253" s="6"/>
      <c r="K253" s="6">
        <f>SUM(K238,K252)</f>
        <v>773.50000000000091</v>
      </c>
    </row>
    <row r="257" spans="1:11" x14ac:dyDescent="0.25">
      <c r="A257" s="13" t="s">
        <v>108</v>
      </c>
      <c r="G257" s="13" t="s">
        <v>108</v>
      </c>
    </row>
    <row r="259" spans="1:11" x14ac:dyDescent="0.25">
      <c r="A259" t="s">
        <v>53</v>
      </c>
      <c r="G259" t="s">
        <v>53</v>
      </c>
    </row>
    <row r="260" spans="1:11" x14ac:dyDescent="0.25">
      <c r="A260" s="13" t="s">
        <v>1</v>
      </c>
      <c r="B260" s="13" t="s">
        <v>2</v>
      </c>
      <c r="G260" s="13" t="s">
        <v>1</v>
      </c>
      <c r="H260" s="13" t="s">
        <v>2</v>
      </c>
    </row>
    <row r="261" spans="1:11" x14ac:dyDescent="0.25">
      <c r="A261" s="13" t="s">
        <v>3</v>
      </c>
      <c r="B261" s="13" t="s">
        <v>109</v>
      </c>
      <c r="G261" s="13" t="s">
        <v>3</v>
      </c>
      <c r="H261" s="13" t="s">
        <v>109</v>
      </c>
    </row>
    <row r="262" spans="1:11" x14ac:dyDescent="0.25">
      <c r="A262" s="13" t="s">
        <v>4</v>
      </c>
      <c r="B262" s="13" t="s">
        <v>5</v>
      </c>
      <c r="G262" s="13" t="s">
        <v>4</v>
      </c>
      <c r="H262" s="13" t="s">
        <v>5</v>
      </c>
    </row>
    <row r="263" spans="1:11" x14ac:dyDescent="0.25">
      <c r="A263" s="13" t="s">
        <v>6</v>
      </c>
      <c r="B263" s="13" t="s">
        <v>7</v>
      </c>
      <c r="G263" s="13" t="s">
        <v>6</v>
      </c>
      <c r="H263" s="13" t="s">
        <v>7</v>
      </c>
    </row>
    <row r="264" spans="1:11" x14ac:dyDescent="0.25">
      <c r="A264" s="13" t="s">
        <v>8</v>
      </c>
      <c r="B264" s="13" t="s">
        <v>9</v>
      </c>
      <c r="G264" s="13" t="s">
        <v>8</v>
      </c>
      <c r="H264" s="13" t="s">
        <v>67</v>
      </c>
    </row>
    <row r="266" spans="1:11" x14ac:dyDescent="0.25">
      <c r="A266" s="1" t="s">
        <v>10</v>
      </c>
      <c r="B266" s="2" t="s">
        <v>11</v>
      </c>
      <c r="C266" s="2" t="s">
        <v>12</v>
      </c>
      <c r="D266" s="2" t="s">
        <v>13</v>
      </c>
      <c r="E266" s="2" t="s">
        <v>14</v>
      </c>
      <c r="G266" s="1" t="s">
        <v>10</v>
      </c>
      <c r="H266" s="2" t="s">
        <v>11</v>
      </c>
      <c r="I266" s="2" t="s">
        <v>12</v>
      </c>
      <c r="J266" s="2" t="s">
        <v>13</v>
      </c>
      <c r="K266" s="2" t="s">
        <v>14</v>
      </c>
    </row>
    <row r="267" spans="1:11" x14ac:dyDescent="0.25">
      <c r="A267" s="14" t="s">
        <v>15</v>
      </c>
      <c r="B267" s="3"/>
      <c r="C267" s="4" t="s">
        <v>12</v>
      </c>
      <c r="D267" s="3"/>
      <c r="E267" s="3"/>
      <c r="G267" s="14" t="s">
        <v>15</v>
      </c>
      <c r="H267" s="3"/>
      <c r="I267" s="4" t="s">
        <v>12</v>
      </c>
      <c r="J267" s="3"/>
      <c r="K267" s="3"/>
    </row>
    <row r="268" spans="1:11" x14ac:dyDescent="0.25">
      <c r="A268" s="5" t="s">
        <v>46</v>
      </c>
      <c r="B268" s="6">
        <v>6300</v>
      </c>
      <c r="C268" s="4" t="s">
        <v>17</v>
      </c>
      <c r="D268" s="7">
        <v>1.1000000000000001</v>
      </c>
      <c r="E268" s="6">
        <f>B268*D268</f>
        <v>6930.0000000000009</v>
      </c>
      <c r="G268" s="5" t="s">
        <v>46</v>
      </c>
      <c r="H268" s="6">
        <v>6300</v>
      </c>
      <c r="I268" s="4" t="s">
        <v>17</v>
      </c>
      <c r="J268" s="7">
        <v>1.1000000000000001</v>
      </c>
      <c r="K268" s="6">
        <f>H268*J268</f>
        <v>6930.0000000000009</v>
      </c>
    </row>
    <row r="269" spans="1:11" x14ac:dyDescent="0.25">
      <c r="A269" s="5" t="s">
        <v>18</v>
      </c>
      <c r="B269" s="6">
        <v>4200</v>
      </c>
      <c r="C269" s="4" t="s">
        <v>17</v>
      </c>
      <c r="D269" s="7">
        <v>0.55000000000000004</v>
      </c>
      <c r="E269" s="6">
        <f>B269*D269</f>
        <v>2310</v>
      </c>
      <c r="G269" s="5" t="s">
        <v>18</v>
      </c>
      <c r="H269" s="6">
        <v>4200</v>
      </c>
      <c r="I269" s="4" t="s">
        <v>17</v>
      </c>
      <c r="J269" s="7">
        <v>0.55000000000000004</v>
      </c>
      <c r="K269" s="6">
        <f>H269*J269</f>
        <v>2310</v>
      </c>
    </row>
    <row r="270" spans="1:11" x14ac:dyDescent="0.25">
      <c r="A270" s="14" t="s">
        <v>19</v>
      </c>
      <c r="B270" s="3"/>
      <c r="C270" s="4" t="s">
        <v>12</v>
      </c>
      <c r="D270" s="3"/>
      <c r="E270" s="3">
        <f>SUM(E268:E269)</f>
        <v>9240</v>
      </c>
      <c r="G270" s="14" t="s">
        <v>19</v>
      </c>
      <c r="H270" s="3"/>
      <c r="I270" s="4" t="s">
        <v>12</v>
      </c>
      <c r="J270" s="3"/>
      <c r="K270" s="3">
        <f>SUM(K268:K269)</f>
        <v>9240</v>
      </c>
    </row>
    <row r="271" spans="1:11" x14ac:dyDescent="0.25">
      <c r="A271" s="5" t="s">
        <v>12</v>
      </c>
      <c r="B271" s="6"/>
      <c r="C271" s="4" t="s">
        <v>12</v>
      </c>
      <c r="D271" s="6"/>
      <c r="E271" s="6"/>
      <c r="G271" s="5" t="s">
        <v>12</v>
      </c>
      <c r="H271" s="6"/>
      <c r="I271" s="4" t="s">
        <v>12</v>
      </c>
      <c r="J271" s="6"/>
      <c r="K271" s="6"/>
    </row>
    <row r="272" spans="1:11" x14ac:dyDescent="0.25">
      <c r="A272" s="14" t="s">
        <v>20</v>
      </c>
      <c r="B272" s="3"/>
      <c r="C272" s="4" t="s">
        <v>12</v>
      </c>
      <c r="D272" s="3"/>
      <c r="E272" s="3"/>
      <c r="G272" s="14" t="s">
        <v>20</v>
      </c>
      <c r="H272" s="3"/>
      <c r="I272" s="4" t="s">
        <v>12</v>
      </c>
      <c r="J272" s="3"/>
      <c r="K272" s="3"/>
    </row>
    <row r="273" spans="1:11" x14ac:dyDescent="0.25">
      <c r="A273" s="5" t="s">
        <v>21</v>
      </c>
      <c r="B273" s="9">
        <v>-1.7</v>
      </c>
      <c r="C273" s="4" t="s">
        <v>54</v>
      </c>
      <c r="D273" s="7">
        <v>460</v>
      </c>
      <c r="E273" s="6">
        <f>B273*D273</f>
        <v>-782</v>
      </c>
      <c r="G273" s="5" t="s">
        <v>21</v>
      </c>
      <c r="H273" s="9">
        <v>-1.7</v>
      </c>
      <c r="I273" s="4" t="s">
        <v>54</v>
      </c>
      <c r="J273" s="7">
        <v>460</v>
      </c>
      <c r="K273" s="6">
        <f>H273*J273</f>
        <v>-782</v>
      </c>
    </row>
    <row r="274" spans="1:11" x14ac:dyDescent="0.25">
      <c r="A274" s="5" t="s">
        <v>22</v>
      </c>
      <c r="B274" s="6">
        <v>-150</v>
      </c>
      <c r="C274" s="4" t="s">
        <v>17</v>
      </c>
      <c r="D274" s="7">
        <v>9.5</v>
      </c>
      <c r="E274" s="6">
        <f>B274*D274</f>
        <v>-1425</v>
      </c>
      <c r="G274" s="5" t="s">
        <v>22</v>
      </c>
      <c r="H274" s="6">
        <v>-35</v>
      </c>
      <c r="I274" s="4" t="s">
        <v>17</v>
      </c>
      <c r="J274" s="7">
        <v>9.5</v>
      </c>
      <c r="K274" s="6">
        <f>H274*J274</f>
        <v>-332.5</v>
      </c>
    </row>
    <row r="275" spans="1:11" x14ac:dyDescent="0.25">
      <c r="A275" s="5" t="s">
        <v>23</v>
      </c>
      <c r="B275" s="6">
        <v>-18</v>
      </c>
      <c r="C275" s="4" t="s">
        <v>17</v>
      </c>
      <c r="D275" s="7">
        <v>16</v>
      </c>
      <c r="E275" s="6">
        <f>B275*D275</f>
        <v>-288</v>
      </c>
      <c r="G275" s="5" t="s">
        <v>68</v>
      </c>
      <c r="H275" s="6">
        <v>-30</v>
      </c>
      <c r="I275" s="4" t="s">
        <v>69</v>
      </c>
      <c r="J275" s="7"/>
      <c r="K275" s="6"/>
    </row>
    <row r="276" spans="1:11" x14ac:dyDescent="0.25">
      <c r="A276" s="5" t="s">
        <v>24</v>
      </c>
      <c r="B276" s="6">
        <v>-87</v>
      </c>
      <c r="C276" s="4" t="s">
        <v>17</v>
      </c>
      <c r="D276" s="7">
        <v>6.5</v>
      </c>
      <c r="E276" s="6">
        <f>B276*D276</f>
        <v>-565.5</v>
      </c>
      <c r="G276" s="5" t="s">
        <v>25</v>
      </c>
      <c r="H276" s="6"/>
      <c r="I276" s="4" t="s">
        <v>26</v>
      </c>
      <c r="J276" s="6"/>
      <c r="K276" s="6">
        <v>-405</v>
      </c>
    </row>
    <row r="277" spans="1:11" x14ac:dyDescent="0.25">
      <c r="A277" s="5" t="s">
        <v>25</v>
      </c>
      <c r="B277" s="6"/>
      <c r="C277" s="4" t="s">
        <v>26</v>
      </c>
      <c r="D277" s="6"/>
      <c r="E277" s="6">
        <v>-405</v>
      </c>
      <c r="G277" s="5" t="s">
        <v>27</v>
      </c>
      <c r="H277" s="6"/>
      <c r="I277" s="4" t="s">
        <v>26</v>
      </c>
      <c r="J277" s="6"/>
      <c r="K277" s="6">
        <v>-140</v>
      </c>
    </row>
    <row r="278" spans="1:11" x14ac:dyDescent="0.25">
      <c r="A278" s="5" t="s">
        <v>27</v>
      </c>
      <c r="B278" s="6"/>
      <c r="C278" s="4" t="s">
        <v>26</v>
      </c>
      <c r="D278" s="6"/>
      <c r="E278" s="6">
        <v>-140</v>
      </c>
      <c r="G278" s="5" t="s">
        <v>28</v>
      </c>
      <c r="H278" s="6"/>
      <c r="I278" s="4" t="s">
        <v>26</v>
      </c>
      <c r="J278" s="6"/>
      <c r="K278" s="6">
        <v>-35</v>
      </c>
    </row>
    <row r="279" spans="1:11" x14ac:dyDescent="0.25">
      <c r="A279" s="5" t="s">
        <v>28</v>
      </c>
      <c r="B279" s="6"/>
      <c r="C279" s="4" t="s">
        <v>26</v>
      </c>
      <c r="D279" s="6"/>
      <c r="E279" s="6">
        <v>-35</v>
      </c>
      <c r="G279" s="5" t="s">
        <v>29</v>
      </c>
      <c r="H279" s="6"/>
      <c r="I279" s="4" t="s">
        <v>26</v>
      </c>
      <c r="J279" s="6"/>
      <c r="K279" s="6">
        <v>-150</v>
      </c>
    </row>
    <row r="280" spans="1:11" x14ac:dyDescent="0.25">
      <c r="A280" s="5" t="s">
        <v>29</v>
      </c>
      <c r="B280" s="6"/>
      <c r="C280" s="4" t="s">
        <v>26</v>
      </c>
      <c r="D280" s="6"/>
      <c r="E280" s="6">
        <v>-150</v>
      </c>
      <c r="G280" s="14" t="s">
        <v>30</v>
      </c>
      <c r="H280" s="3"/>
      <c r="I280" s="4" t="s">
        <v>12</v>
      </c>
      <c r="J280" s="3"/>
      <c r="K280" s="3">
        <f>SUM(K272:K279)</f>
        <v>-1844.5</v>
      </c>
    </row>
    <row r="281" spans="1:11" x14ac:dyDescent="0.25">
      <c r="A281" s="14" t="s">
        <v>30</v>
      </c>
      <c r="B281" s="3"/>
      <c r="C281" s="4" t="s">
        <v>12</v>
      </c>
      <c r="D281" s="3"/>
      <c r="E281" s="3">
        <f>SUM(E272:E280)</f>
        <v>-3790.5</v>
      </c>
      <c r="G281" s="14" t="s">
        <v>31</v>
      </c>
      <c r="H281" s="3"/>
      <c r="I281" s="4" t="s">
        <v>12</v>
      </c>
      <c r="J281" s="3"/>
      <c r="K281" s="3">
        <f>SUM(K270,K280)</f>
        <v>7395.5</v>
      </c>
    </row>
    <row r="282" spans="1:11" x14ac:dyDescent="0.25">
      <c r="A282" s="14" t="s">
        <v>31</v>
      </c>
      <c r="B282" s="3"/>
      <c r="C282" s="4" t="s">
        <v>12</v>
      </c>
      <c r="D282" s="3"/>
      <c r="E282" s="3">
        <f>SUM(E270,E281)</f>
        <v>5449.5</v>
      </c>
      <c r="G282" s="5" t="s">
        <v>12</v>
      </c>
      <c r="H282" s="6"/>
      <c r="I282" s="4" t="s">
        <v>12</v>
      </c>
      <c r="J282" s="6"/>
      <c r="K282" s="6"/>
    </row>
    <row r="283" spans="1:11" x14ac:dyDescent="0.25">
      <c r="A283" s="5" t="s">
        <v>12</v>
      </c>
      <c r="B283" s="6"/>
      <c r="C283" s="4" t="s">
        <v>12</v>
      </c>
      <c r="D283" s="6"/>
      <c r="E283" s="6"/>
      <c r="G283" s="14" t="s">
        <v>32</v>
      </c>
      <c r="H283" s="3"/>
      <c r="I283" s="4" t="s">
        <v>12</v>
      </c>
      <c r="J283" s="3"/>
      <c r="K283" s="3"/>
    </row>
    <row r="284" spans="1:11" x14ac:dyDescent="0.25">
      <c r="A284" s="14" t="s">
        <v>32</v>
      </c>
      <c r="B284" s="3"/>
      <c r="C284" s="4" t="s">
        <v>12</v>
      </c>
      <c r="D284" s="3"/>
      <c r="E284" s="3"/>
      <c r="G284" s="5" t="s">
        <v>33</v>
      </c>
      <c r="H284" s="6">
        <v>-1</v>
      </c>
      <c r="I284" s="4" t="s">
        <v>12</v>
      </c>
      <c r="J284" s="6">
        <v>652.5</v>
      </c>
      <c r="K284" s="6">
        <f t="shared" ref="K284:K293" si="12">H284*J284</f>
        <v>-652.5</v>
      </c>
    </row>
    <row r="285" spans="1:11" x14ac:dyDescent="0.25">
      <c r="A285" s="5" t="s">
        <v>33</v>
      </c>
      <c r="B285" s="6">
        <v>-1</v>
      </c>
      <c r="C285" s="4" t="s">
        <v>12</v>
      </c>
      <c r="D285" s="6">
        <v>652.5</v>
      </c>
      <c r="E285" s="6">
        <f t="shared" ref="E285:E293" si="13">B285*D285</f>
        <v>-652.5</v>
      </c>
      <c r="G285" s="5" t="s">
        <v>70</v>
      </c>
      <c r="H285" s="6">
        <v>-30</v>
      </c>
      <c r="I285" s="4" t="s">
        <v>12</v>
      </c>
      <c r="J285" s="6">
        <v>19</v>
      </c>
      <c r="K285" s="6">
        <f t="shared" si="12"/>
        <v>-570</v>
      </c>
    </row>
    <row r="286" spans="1:11" x14ac:dyDescent="0.25">
      <c r="A286" s="5" t="s">
        <v>34</v>
      </c>
      <c r="B286" s="6">
        <v>-2</v>
      </c>
      <c r="C286" s="4" t="s">
        <v>12</v>
      </c>
      <c r="D286" s="6">
        <v>142.5</v>
      </c>
      <c r="E286" s="6">
        <f t="shared" si="13"/>
        <v>-285</v>
      </c>
      <c r="G286" s="5" t="s">
        <v>34</v>
      </c>
      <c r="H286" s="6">
        <v>-1</v>
      </c>
      <c r="I286" s="4" t="s">
        <v>12</v>
      </c>
      <c r="J286" s="6">
        <v>142.5</v>
      </c>
      <c r="K286" s="6">
        <f t="shared" si="12"/>
        <v>-142.5</v>
      </c>
    </row>
    <row r="287" spans="1:11" x14ac:dyDescent="0.25">
      <c r="A287" s="5" t="s">
        <v>35</v>
      </c>
      <c r="B287" s="6">
        <v>-1</v>
      </c>
      <c r="C287" s="4" t="s">
        <v>12</v>
      </c>
      <c r="D287" s="6">
        <v>380</v>
      </c>
      <c r="E287" s="6">
        <f t="shared" si="13"/>
        <v>-380</v>
      </c>
      <c r="G287" s="5" t="s">
        <v>35</v>
      </c>
      <c r="H287" s="6">
        <v>-1</v>
      </c>
      <c r="I287" s="4" t="s">
        <v>12</v>
      </c>
      <c r="J287" s="6">
        <v>380</v>
      </c>
      <c r="K287" s="6">
        <f t="shared" si="12"/>
        <v>-380</v>
      </c>
    </row>
    <row r="288" spans="1:11" x14ac:dyDescent="0.25">
      <c r="A288" s="5" t="s">
        <v>36</v>
      </c>
      <c r="B288" s="6">
        <v>-4</v>
      </c>
      <c r="C288" s="4" t="s">
        <v>12</v>
      </c>
      <c r="D288" s="6">
        <v>180</v>
      </c>
      <c r="E288" s="6">
        <f t="shared" si="13"/>
        <v>-720</v>
      </c>
      <c r="G288" s="5" t="s">
        <v>36</v>
      </c>
      <c r="H288" s="6">
        <v>-4</v>
      </c>
      <c r="I288" s="4" t="s">
        <v>12</v>
      </c>
      <c r="J288" s="6">
        <v>180</v>
      </c>
      <c r="K288" s="6">
        <f t="shared" si="12"/>
        <v>-720</v>
      </c>
    </row>
    <row r="289" spans="1:11" x14ac:dyDescent="0.25">
      <c r="A289" s="5" t="s">
        <v>37</v>
      </c>
      <c r="B289" s="6">
        <v>-1</v>
      </c>
      <c r="C289" s="4" t="s">
        <v>12</v>
      </c>
      <c r="D289" s="6">
        <v>878</v>
      </c>
      <c r="E289" s="6">
        <f t="shared" si="13"/>
        <v>-878</v>
      </c>
      <c r="G289" s="5" t="s">
        <v>37</v>
      </c>
      <c r="H289" s="6">
        <v>-1</v>
      </c>
      <c r="I289" s="4" t="s">
        <v>12</v>
      </c>
      <c r="J289" s="6">
        <v>878</v>
      </c>
      <c r="K289" s="6">
        <f t="shared" si="12"/>
        <v>-878</v>
      </c>
    </row>
    <row r="290" spans="1:11" x14ac:dyDescent="0.25">
      <c r="A290" s="5" t="s">
        <v>38</v>
      </c>
      <c r="B290" s="6">
        <v>-1</v>
      </c>
      <c r="C290" s="4" t="s">
        <v>12</v>
      </c>
      <c r="D290" s="6">
        <v>413</v>
      </c>
      <c r="E290" s="6">
        <f t="shared" si="13"/>
        <v>-413</v>
      </c>
      <c r="G290" s="5" t="s">
        <v>38</v>
      </c>
      <c r="H290" s="6">
        <v>-1</v>
      </c>
      <c r="I290" s="4" t="s">
        <v>12</v>
      </c>
      <c r="J290" s="6">
        <v>413</v>
      </c>
      <c r="K290" s="6">
        <f t="shared" si="12"/>
        <v>-413</v>
      </c>
    </row>
    <row r="291" spans="1:11" x14ac:dyDescent="0.25">
      <c r="A291" s="5" t="s">
        <v>39</v>
      </c>
      <c r="B291" s="6">
        <v>-6300</v>
      </c>
      <c r="C291" s="4" t="s">
        <v>12</v>
      </c>
      <c r="D291" s="8">
        <v>0.09</v>
      </c>
      <c r="E291" s="6">
        <f t="shared" si="13"/>
        <v>-567</v>
      </c>
      <c r="G291" s="5" t="s">
        <v>39</v>
      </c>
      <c r="H291" s="6">
        <v>-6300</v>
      </c>
      <c r="I291" s="4" t="s">
        <v>12</v>
      </c>
      <c r="J291" s="8">
        <v>0.09</v>
      </c>
      <c r="K291" s="6">
        <f t="shared" si="12"/>
        <v>-567</v>
      </c>
    </row>
    <row r="292" spans="1:11" x14ac:dyDescent="0.25">
      <c r="A292" s="5" t="s">
        <v>40</v>
      </c>
      <c r="B292" s="9">
        <v>-8.4</v>
      </c>
      <c r="C292" s="4" t="s">
        <v>12</v>
      </c>
      <c r="D292" s="6">
        <v>85</v>
      </c>
      <c r="E292" s="6">
        <f t="shared" si="13"/>
        <v>-714</v>
      </c>
      <c r="G292" s="5" t="s">
        <v>40</v>
      </c>
      <c r="H292" s="9">
        <v>-8.4</v>
      </c>
      <c r="I292" s="4" t="s">
        <v>12</v>
      </c>
      <c r="J292" s="6">
        <v>85</v>
      </c>
      <c r="K292" s="6">
        <f t="shared" si="12"/>
        <v>-714</v>
      </c>
    </row>
    <row r="293" spans="1:11" x14ac:dyDescent="0.25">
      <c r="A293" s="5" t="s">
        <v>41</v>
      </c>
      <c r="B293" s="6">
        <v>-1</v>
      </c>
      <c r="C293" s="4" t="s">
        <v>12</v>
      </c>
      <c r="D293" s="6">
        <v>270</v>
      </c>
      <c r="E293" s="6">
        <f t="shared" si="13"/>
        <v>-270</v>
      </c>
      <c r="G293" s="5" t="s">
        <v>41</v>
      </c>
      <c r="H293" s="6">
        <v>-1</v>
      </c>
      <c r="I293" s="4" t="s">
        <v>12</v>
      </c>
      <c r="J293" s="6">
        <v>270</v>
      </c>
      <c r="K293" s="6">
        <f t="shared" si="12"/>
        <v>-270</v>
      </c>
    </row>
    <row r="294" spans="1:11" x14ac:dyDescent="0.25">
      <c r="A294" s="5" t="s">
        <v>42</v>
      </c>
      <c r="B294" s="6"/>
      <c r="C294" s="4" t="s">
        <v>12</v>
      </c>
      <c r="D294" s="6"/>
      <c r="E294" s="6">
        <v>-500</v>
      </c>
      <c r="G294" s="5" t="s">
        <v>42</v>
      </c>
      <c r="H294" s="6"/>
      <c r="I294" s="4" t="s">
        <v>12</v>
      </c>
      <c r="J294" s="6"/>
      <c r="K294" s="6">
        <v>-500</v>
      </c>
    </row>
    <row r="295" spans="1:11" x14ac:dyDescent="0.25">
      <c r="A295" s="14" t="s">
        <v>43</v>
      </c>
      <c r="B295" s="3"/>
      <c r="C295" s="4" t="s">
        <v>12</v>
      </c>
      <c r="D295" s="3"/>
      <c r="E295" s="3">
        <f>SUM(E285:E294)</f>
        <v>-5379.5</v>
      </c>
      <c r="G295" s="14" t="s">
        <v>43</v>
      </c>
      <c r="H295" s="3"/>
      <c r="I295" s="4" t="s">
        <v>12</v>
      </c>
      <c r="J295" s="3"/>
      <c r="K295" s="3">
        <f>SUM(K284:K294)</f>
        <v>-5807</v>
      </c>
    </row>
    <row r="296" spans="1:11" x14ac:dyDescent="0.25">
      <c r="A296" s="5" t="s">
        <v>44</v>
      </c>
      <c r="B296" s="6"/>
      <c r="C296" s="4" t="s">
        <v>12</v>
      </c>
      <c r="D296" s="6"/>
      <c r="E296" s="6">
        <f>SUM(E282,E295)</f>
        <v>70</v>
      </c>
      <c r="G296" s="5" t="s">
        <v>44</v>
      </c>
      <c r="H296" s="6"/>
      <c r="I296" s="4" t="s">
        <v>12</v>
      </c>
      <c r="J296" s="6"/>
      <c r="K296" s="6">
        <f>SUM(K281,K295)</f>
        <v>1588.5</v>
      </c>
    </row>
    <row r="300" spans="1:11" x14ac:dyDescent="0.25">
      <c r="A300" s="13" t="s">
        <v>108</v>
      </c>
      <c r="G300" s="13" t="s">
        <v>108</v>
      </c>
    </row>
    <row r="302" spans="1:11" x14ac:dyDescent="0.25">
      <c r="A302" t="s">
        <v>55</v>
      </c>
      <c r="G302" t="s">
        <v>55</v>
      </c>
    </row>
    <row r="303" spans="1:11" x14ac:dyDescent="0.25">
      <c r="A303" s="13" t="s">
        <v>1</v>
      </c>
      <c r="B303" s="13" t="s">
        <v>2</v>
      </c>
      <c r="G303" s="13" t="s">
        <v>1</v>
      </c>
      <c r="H303" s="13" t="s">
        <v>2</v>
      </c>
    </row>
    <row r="304" spans="1:11" x14ac:dyDescent="0.25">
      <c r="A304" s="13" t="s">
        <v>3</v>
      </c>
      <c r="B304" s="13" t="s">
        <v>109</v>
      </c>
      <c r="G304" s="13" t="s">
        <v>3</v>
      </c>
      <c r="H304" s="13" t="s">
        <v>109</v>
      </c>
    </row>
    <row r="305" spans="1:11" x14ac:dyDescent="0.25">
      <c r="A305" s="13" t="s">
        <v>4</v>
      </c>
      <c r="B305" s="13" t="s">
        <v>5</v>
      </c>
      <c r="G305" s="13" t="s">
        <v>4</v>
      </c>
      <c r="H305" s="13" t="s">
        <v>5</v>
      </c>
    </row>
    <row r="306" spans="1:11" x14ac:dyDescent="0.25">
      <c r="A306" s="13" t="s">
        <v>6</v>
      </c>
      <c r="B306" s="13" t="s">
        <v>7</v>
      </c>
      <c r="G306" s="13" t="s">
        <v>6</v>
      </c>
      <c r="H306" s="13" t="s">
        <v>7</v>
      </c>
    </row>
    <row r="307" spans="1:11" x14ac:dyDescent="0.25">
      <c r="A307" s="13" t="s">
        <v>8</v>
      </c>
      <c r="B307" s="13" t="s">
        <v>9</v>
      </c>
      <c r="G307" s="13" t="s">
        <v>8</v>
      </c>
      <c r="H307" s="13" t="s">
        <v>67</v>
      </c>
    </row>
    <row r="309" spans="1:11" x14ac:dyDescent="0.25">
      <c r="A309" s="1" t="s">
        <v>10</v>
      </c>
      <c r="B309" s="2" t="s">
        <v>11</v>
      </c>
      <c r="C309" s="2" t="s">
        <v>12</v>
      </c>
      <c r="D309" s="2" t="s">
        <v>13</v>
      </c>
      <c r="E309" s="2" t="s">
        <v>14</v>
      </c>
      <c r="G309" s="1" t="s">
        <v>10</v>
      </c>
      <c r="H309" s="2" t="s">
        <v>11</v>
      </c>
      <c r="I309" s="2" t="s">
        <v>12</v>
      </c>
      <c r="J309" s="2" t="s">
        <v>13</v>
      </c>
      <c r="K309" s="2" t="s">
        <v>14</v>
      </c>
    </row>
    <row r="310" spans="1:11" x14ac:dyDescent="0.25">
      <c r="A310" s="14" t="s">
        <v>15</v>
      </c>
      <c r="B310" s="3"/>
      <c r="C310" s="4" t="s">
        <v>12</v>
      </c>
      <c r="D310" s="3"/>
      <c r="E310" s="3"/>
      <c r="G310" s="14" t="s">
        <v>15</v>
      </c>
      <c r="H310" s="3"/>
      <c r="I310" s="4" t="s">
        <v>12</v>
      </c>
      <c r="J310" s="3"/>
      <c r="K310" s="3"/>
    </row>
    <row r="311" spans="1:11" x14ac:dyDescent="0.25">
      <c r="A311" s="5" t="s">
        <v>46</v>
      </c>
      <c r="B311" s="6">
        <v>4600</v>
      </c>
      <c r="C311" s="4" t="s">
        <v>17</v>
      </c>
      <c r="D311" s="7">
        <v>1.1000000000000001</v>
      </c>
      <c r="E311" s="6">
        <f>B311*D311</f>
        <v>5060</v>
      </c>
      <c r="G311" s="5" t="s">
        <v>46</v>
      </c>
      <c r="H311" s="6">
        <v>4600</v>
      </c>
      <c r="I311" s="4" t="s">
        <v>17</v>
      </c>
      <c r="J311" s="7">
        <v>1.1000000000000001</v>
      </c>
      <c r="K311" s="6">
        <f>H311*J311</f>
        <v>5060</v>
      </c>
    </row>
    <row r="312" spans="1:11" x14ac:dyDescent="0.25">
      <c r="A312" s="5" t="s">
        <v>18</v>
      </c>
      <c r="B312" s="6">
        <v>2500</v>
      </c>
      <c r="C312" s="4" t="s">
        <v>17</v>
      </c>
      <c r="D312" s="7">
        <v>0.55000000000000004</v>
      </c>
      <c r="E312" s="6">
        <f>B312*D312</f>
        <v>1375</v>
      </c>
      <c r="G312" s="5" t="s">
        <v>18</v>
      </c>
      <c r="H312" s="6">
        <v>2500</v>
      </c>
      <c r="I312" s="4" t="s">
        <v>17</v>
      </c>
      <c r="J312" s="7">
        <v>0.55000000000000004</v>
      </c>
      <c r="K312" s="6">
        <f>H312*J312</f>
        <v>1375</v>
      </c>
    </row>
    <row r="313" spans="1:11" x14ac:dyDescent="0.25">
      <c r="A313" s="14" t="s">
        <v>19</v>
      </c>
      <c r="B313" s="3"/>
      <c r="C313" s="4" t="s">
        <v>12</v>
      </c>
      <c r="D313" s="3"/>
      <c r="E313" s="3">
        <f>SUM(E311:E312)</f>
        <v>6435</v>
      </c>
      <c r="G313" s="14" t="s">
        <v>19</v>
      </c>
      <c r="H313" s="3"/>
      <c r="I313" s="4" t="s">
        <v>12</v>
      </c>
      <c r="J313" s="3"/>
      <c r="K313" s="3">
        <f>SUM(K311:K312)</f>
        <v>6435</v>
      </c>
    </row>
    <row r="314" spans="1:11" x14ac:dyDescent="0.25">
      <c r="A314" s="5" t="s">
        <v>12</v>
      </c>
      <c r="B314" s="6"/>
      <c r="C314" s="4" t="s">
        <v>12</v>
      </c>
      <c r="D314" s="6"/>
      <c r="E314" s="6"/>
      <c r="G314" s="5" t="s">
        <v>12</v>
      </c>
      <c r="H314" s="6"/>
      <c r="I314" s="4" t="s">
        <v>12</v>
      </c>
      <c r="J314" s="6"/>
      <c r="K314" s="6"/>
    </row>
    <row r="315" spans="1:11" x14ac:dyDescent="0.25">
      <c r="A315" s="14" t="s">
        <v>20</v>
      </c>
      <c r="B315" s="3"/>
      <c r="C315" s="4" t="s">
        <v>12</v>
      </c>
      <c r="D315" s="3"/>
      <c r="E315" s="3"/>
      <c r="G315" s="14" t="s">
        <v>20</v>
      </c>
      <c r="H315" s="3"/>
      <c r="I315" s="4" t="s">
        <v>12</v>
      </c>
      <c r="J315" s="3"/>
      <c r="K315" s="3"/>
    </row>
    <row r="316" spans="1:11" x14ac:dyDescent="0.25">
      <c r="A316" s="5" t="s">
        <v>21</v>
      </c>
      <c r="B316" s="6">
        <v>-150</v>
      </c>
      <c r="C316" s="4" t="s">
        <v>17</v>
      </c>
      <c r="D316" s="7">
        <v>3.25</v>
      </c>
      <c r="E316" s="6">
        <f>B316*D316</f>
        <v>-487.5</v>
      </c>
      <c r="G316" s="5" t="s">
        <v>21</v>
      </c>
      <c r="H316" s="6">
        <v>-150</v>
      </c>
      <c r="I316" s="4" t="s">
        <v>17</v>
      </c>
      <c r="J316" s="7">
        <v>3.25</v>
      </c>
      <c r="K316" s="6">
        <f>H316*J316</f>
        <v>-487.5</v>
      </c>
    </row>
    <row r="317" spans="1:11" x14ac:dyDescent="0.25">
      <c r="A317" s="5" t="s">
        <v>22</v>
      </c>
      <c r="B317" s="6">
        <v>-115</v>
      </c>
      <c r="C317" s="4" t="s">
        <v>17</v>
      </c>
      <c r="D317" s="7">
        <v>9.5</v>
      </c>
      <c r="E317" s="6">
        <f>B317*D317</f>
        <v>-1092.5</v>
      </c>
      <c r="G317" s="5" t="s">
        <v>68</v>
      </c>
      <c r="H317" s="6">
        <v>-30</v>
      </c>
      <c r="I317" s="4" t="s">
        <v>69</v>
      </c>
      <c r="J317" s="7"/>
      <c r="K317" s="6"/>
    </row>
    <row r="318" spans="1:11" x14ac:dyDescent="0.25">
      <c r="A318" s="5" t="s">
        <v>23</v>
      </c>
      <c r="B318" s="6">
        <v>-20</v>
      </c>
      <c r="C318" s="4" t="s">
        <v>17</v>
      </c>
      <c r="D318" s="7">
        <v>16</v>
      </c>
      <c r="E318" s="6">
        <f>B318*D318</f>
        <v>-320</v>
      </c>
      <c r="G318" s="5" t="s">
        <v>25</v>
      </c>
      <c r="H318" s="6"/>
      <c r="I318" s="4" t="s">
        <v>26</v>
      </c>
      <c r="J318" s="6"/>
      <c r="K318" s="6">
        <v>-105</v>
      </c>
    </row>
    <row r="319" spans="1:11" x14ac:dyDescent="0.25">
      <c r="A319" s="5" t="s">
        <v>24</v>
      </c>
      <c r="B319" s="6">
        <v>-70</v>
      </c>
      <c r="C319" s="4" t="s">
        <v>17</v>
      </c>
      <c r="D319" s="7">
        <v>6.5</v>
      </c>
      <c r="E319" s="6">
        <f>B319*D319</f>
        <v>-455</v>
      </c>
      <c r="G319" s="5" t="s">
        <v>27</v>
      </c>
      <c r="H319" s="6"/>
      <c r="I319" s="4" t="s">
        <v>26</v>
      </c>
      <c r="J319" s="6"/>
      <c r="K319" s="6">
        <v>-45</v>
      </c>
    </row>
    <row r="320" spans="1:11" x14ac:dyDescent="0.25">
      <c r="A320" s="5" t="s">
        <v>25</v>
      </c>
      <c r="B320" s="6"/>
      <c r="C320" s="4" t="s">
        <v>26</v>
      </c>
      <c r="D320" s="6"/>
      <c r="E320" s="6">
        <v>-105</v>
      </c>
      <c r="G320" s="5" t="s">
        <v>28</v>
      </c>
      <c r="H320" s="6"/>
      <c r="I320" s="4" t="s">
        <v>26</v>
      </c>
      <c r="J320" s="6"/>
      <c r="K320" s="6">
        <v>-15</v>
      </c>
    </row>
    <row r="321" spans="1:11" x14ac:dyDescent="0.25">
      <c r="A321" s="5" t="s">
        <v>27</v>
      </c>
      <c r="B321" s="6"/>
      <c r="C321" s="4" t="s">
        <v>26</v>
      </c>
      <c r="D321" s="6"/>
      <c r="E321" s="6">
        <v>-45</v>
      </c>
      <c r="G321" s="5" t="s">
        <v>29</v>
      </c>
      <c r="H321" s="6"/>
      <c r="I321" s="4" t="s">
        <v>26</v>
      </c>
      <c r="J321" s="6"/>
      <c r="K321" s="6">
        <v>-35</v>
      </c>
    </row>
    <row r="322" spans="1:11" x14ac:dyDescent="0.25">
      <c r="A322" s="5" t="s">
        <v>28</v>
      </c>
      <c r="B322" s="6"/>
      <c r="C322" s="4" t="s">
        <v>26</v>
      </c>
      <c r="D322" s="6"/>
      <c r="E322" s="6">
        <v>-15</v>
      </c>
      <c r="G322" s="14" t="s">
        <v>30</v>
      </c>
      <c r="H322" s="3"/>
      <c r="I322" s="4" t="s">
        <v>12</v>
      </c>
      <c r="J322" s="3"/>
      <c r="K322" s="3">
        <f>SUM(K315:K321)</f>
        <v>-687.5</v>
      </c>
    </row>
    <row r="323" spans="1:11" x14ac:dyDescent="0.25">
      <c r="A323" s="5" t="s">
        <v>29</v>
      </c>
      <c r="B323" s="6"/>
      <c r="C323" s="4" t="s">
        <v>26</v>
      </c>
      <c r="D323" s="6"/>
      <c r="E323" s="6">
        <v>-35</v>
      </c>
      <c r="G323" s="14" t="s">
        <v>31</v>
      </c>
      <c r="H323" s="3"/>
      <c r="I323" s="4" t="s">
        <v>12</v>
      </c>
      <c r="J323" s="3"/>
      <c r="K323" s="3">
        <f>SUM(K313,K322)</f>
        <v>5747.5</v>
      </c>
    </row>
    <row r="324" spans="1:11" x14ac:dyDescent="0.25">
      <c r="A324" s="14" t="s">
        <v>30</v>
      </c>
      <c r="B324" s="3"/>
      <c r="C324" s="4" t="s">
        <v>12</v>
      </c>
      <c r="D324" s="3"/>
      <c r="E324" s="3">
        <f>SUM(E315:E323)</f>
        <v>-2555</v>
      </c>
      <c r="G324" s="14"/>
      <c r="H324" s="3"/>
      <c r="I324" s="4"/>
      <c r="J324" s="3"/>
      <c r="K324" s="3"/>
    </row>
    <row r="325" spans="1:11" x14ac:dyDescent="0.25">
      <c r="A325" s="14" t="s">
        <v>31</v>
      </c>
      <c r="B325" s="3"/>
      <c r="C325" s="4" t="s">
        <v>12</v>
      </c>
      <c r="D325" s="3"/>
      <c r="E325" s="3">
        <f>SUM(E313,E324)</f>
        <v>3880</v>
      </c>
      <c r="G325" s="14"/>
      <c r="H325" s="3"/>
      <c r="I325" s="4"/>
      <c r="J325" s="3"/>
      <c r="K325" s="3"/>
    </row>
    <row r="326" spans="1:11" x14ac:dyDescent="0.25">
      <c r="A326" s="5" t="s">
        <v>12</v>
      </c>
      <c r="B326" s="6"/>
      <c r="C326" s="4" t="s">
        <v>12</v>
      </c>
      <c r="D326" s="6"/>
      <c r="E326" s="6"/>
      <c r="G326" s="5" t="s">
        <v>12</v>
      </c>
      <c r="H326" s="6"/>
      <c r="I326" s="4" t="s">
        <v>12</v>
      </c>
      <c r="J326" s="6"/>
      <c r="K326" s="6"/>
    </row>
    <row r="327" spans="1:11" x14ac:dyDescent="0.25">
      <c r="A327" s="14" t="s">
        <v>32</v>
      </c>
      <c r="B327" s="3"/>
      <c r="C327" s="4" t="s">
        <v>12</v>
      </c>
      <c r="D327" s="3"/>
      <c r="E327" s="3"/>
      <c r="G327" s="14" t="s">
        <v>32</v>
      </c>
      <c r="H327" s="3"/>
      <c r="I327" s="4" t="s">
        <v>12</v>
      </c>
      <c r="J327" s="3"/>
      <c r="K327" s="3"/>
    </row>
    <row r="328" spans="1:11" x14ac:dyDescent="0.25">
      <c r="A328" s="5" t="s">
        <v>33</v>
      </c>
      <c r="B328" s="6">
        <v>-1</v>
      </c>
      <c r="C328" s="4" t="s">
        <v>12</v>
      </c>
      <c r="D328" s="6">
        <v>652.5</v>
      </c>
      <c r="E328" s="6">
        <f t="shared" ref="E328:E336" si="14">B328*D328</f>
        <v>-652.5</v>
      </c>
      <c r="G328" s="5" t="s">
        <v>33</v>
      </c>
      <c r="H328" s="6">
        <v>-1</v>
      </c>
      <c r="I328" s="4" t="s">
        <v>12</v>
      </c>
      <c r="J328" s="6">
        <v>652.5</v>
      </c>
      <c r="K328" s="6">
        <f t="shared" ref="K328:K336" si="15">H328*J328</f>
        <v>-652.5</v>
      </c>
    </row>
    <row r="329" spans="1:11" x14ac:dyDescent="0.25">
      <c r="A329" s="5" t="s">
        <v>34</v>
      </c>
      <c r="B329" s="6">
        <v>-1</v>
      </c>
      <c r="C329" s="4" t="s">
        <v>12</v>
      </c>
      <c r="D329" s="6">
        <v>142.5</v>
      </c>
      <c r="E329" s="6">
        <f t="shared" si="14"/>
        <v>-142.5</v>
      </c>
      <c r="G329" s="5" t="s">
        <v>70</v>
      </c>
      <c r="H329" s="6">
        <v>-30</v>
      </c>
      <c r="I329" s="4" t="s">
        <v>12</v>
      </c>
      <c r="J329" s="6">
        <v>19.8</v>
      </c>
      <c r="K329" s="6">
        <f t="shared" si="15"/>
        <v>-594</v>
      </c>
    </row>
    <row r="330" spans="1:11" x14ac:dyDescent="0.25">
      <c r="A330" s="5" t="s">
        <v>35</v>
      </c>
      <c r="B330" s="6">
        <v>-1</v>
      </c>
      <c r="C330" s="4" t="s">
        <v>12</v>
      </c>
      <c r="D330" s="6">
        <v>380</v>
      </c>
      <c r="E330" s="6">
        <f t="shared" si="14"/>
        <v>-380</v>
      </c>
      <c r="G330" s="5" t="s">
        <v>35</v>
      </c>
      <c r="H330" s="6">
        <v>-1</v>
      </c>
      <c r="I330" s="4" t="s">
        <v>12</v>
      </c>
      <c r="J330" s="6">
        <v>380</v>
      </c>
      <c r="K330" s="6">
        <f t="shared" si="15"/>
        <v>-380</v>
      </c>
    </row>
    <row r="331" spans="1:11" x14ac:dyDescent="0.25">
      <c r="A331" s="5" t="s">
        <v>36</v>
      </c>
      <c r="B331" s="6">
        <v>-2</v>
      </c>
      <c r="C331" s="4" t="s">
        <v>12</v>
      </c>
      <c r="D331" s="6">
        <v>180</v>
      </c>
      <c r="E331" s="6">
        <f t="shared" si="14"/>
        <v>-360</v>
      </c>
      <c r="G331" s="5" t="s">
        <v>36</v>
      </c>
      <c r="H331" s="6">
        <v>-2</v>
      </c>
      <c r="I331" s="4" t="s">
        <v>12</v>
      </c>
      <c r="J331" s="6">
        <v>180</v>
      </c>
      <c r="K331" s="6">
        <f t="shared" si="15"/>
        <v>-360</v>
      </c>
    </row>
    <row r="332" spans="1:11" x14ac:dyDescent="0.25">
      <c r="A332" s="5" t="s">
        <v>37</v>
      </c>
      <c r="B332" s="6">
        <v>-1</v>
      </c>
      <c r="C332" s="4" t="s">
        <v>12</v>
      </c>
      <c r="D332" s="6">
        <v>758</v>
      </c>
      <c r="E332" s="6">
        <f t="shared" si="14"/>
        <v>-758</v>
      </c>
      <c r="G332" s="5" t="s">
        <v>37</v>
      </c>
      <c r="H332" s="6">
        <v>-1</v>
      </c>
      <c r="I332" s="4" t="s">
        <v>12</v>
      </c>
      <c r="J332" s="6">
        <v>758</v>
      </c>
      <c r="K332" s="6">
        <f t="shared" si="15"/>
        <v>-758</v>
      </c>
    </row>
    <row r="333" spans="1:11" x14ac:dyDescent="0.25">
      <c r="A333" s="5" t="s">
        <v>38</v>
      </c>
      <c r="B333" s="6">
        <v>-1</v>
      </c>
      <c r="C333" s="4" t="s">
        <v>12</v>
      </c>
      <c r="D333" s="6">
        <v>357</v>
      </c>
      <c r="E333" s="6">
        <f t="shared" si="14"/>
        <v>-357</v>
      </c>
      <c r="G333" s="5" t="s">
        <v>38</v>
      </c>
      <c r="H333" s="6">
        <v>-1</v>
      </c>
      <c r="I333" s="4" t="s">
        <v>12</v>
      </c>
      <c r="J333" s="6">
        <v>357</v>
      </c>
      <c r="K333" s="6">
        <f t="shared" si="15"/>
        <v>-357</v>
      </c>
    </row>
    <row r="334" spans="1:11" x14ac:dyDescent="0.25">
      <c r="A334" s="5" t="s">
        <v>39</v>
      </c>
      <c r="B334" s="6">
        <v>-4600</v>
      </c>
      <c r="C334" s="4" t="s">
        <v>12</v>
      </c>
      <c r="D334" s="8">
        <v>0.09</v>
      </c>
      <c r="E334" s="6">
        <f t="shared" si="14"/>
        <v>-414</v>
      </c>
      <c r="G334" s="5" t="s">
        <v>39</v>
      </c>
      <c r="H334" s="6">
        <v>-4600</v>
      </c>
      <c r="I334" s="4" t="s">
        <v>12</v>
      </c>
      <c r="J334" s="8">
        <v>0.09</v>
      </c>
      <c r="K334" s="6">
        <f t="shared" si="15"/>
        <v>-414</v>
      </c>
    </row>
    <row r="335" spans="1:11" x14ac:dyDescent="0.25">
      <c r="A335" s="5" t="s">
        <v>40</v>
      </c>
      <c r="B335" s="9">
        <v>-5</v>
      </c>
      <c r="C335" s="4" t="s">
        <v>12</v>
      </c>
      <c r="D335" s="6">
        <v>85</v>
      </c>
      <c r="E335" s="6">
        <f t="shared" si="14"/>
        <v>-425</v>
      </c>
      <c r="G335" s="5" t="s">
        <v>40</v>
      </c>
      <c r="H335" s="9">
        <v>-5</v>
      </c>
      <c r="I335" s="4" t="s">
        <v>12</v>
      </c>
      <c r="J335" s="6">
        <v>85</v>
      </c>
      <c r="K335" s="6">
        <f t="shared" si="15"/>
        <v>-425</v>
      </c>
    </row>
    <row r="336" spans="1:11" x14ac:dyDescent="0.25">
      <c r="A336" s="5" t="s">
        <v>41</v>
      </c>
      <c r="B336" s="6">
        <v>-1</v>
      </c>
      <c r="C336" s="4" t="s">
        <v>12</v>
      </c>
      <c r="D336" s="6">
        <v>206</v>
      </c>
      <c r="E336" s="6">
        <f t="shared" si="14"/>
        <v>-206</v>
      </c>
      <c r="G336" s="5" t="s">
        <v>41</v>
      </c>
      <c r="H336" s="6">
        <v>-1</v>
      </c>
      <c r="I336" s="4" t="s">
        <v>12</v>
      </c>
      <c r="J336" s="6">
        <v>206</v>
      </c>
      <c r="K336" s="6">
        <f t="shared" si="15"/>
        <v>-206</v>
      </c>
    </row>
    <row r="337" spans="1:11" x14ac:dyDescent="0.25">
      <c r="A337" s="5" t="s">
        <v>42</v>
      </c>
      <c r="B337" s="6"/>
      <c r="C337" s="4" t="s">
        <v>12</v>
      </c>
      <c r="D337" s="6"/>
      <c r="E337" s="6">
        <v>-500</v>
      </c>
      <c r="G337" s="5" t="s">
        <v>42</v>
      </c>
      <c r="H337" s="6"/>
      <c r="I337" s="4" t="s">
        <v>12</v>
      </c>
      <c r="J337" s="6"/>
      <c r="K337" s="6">
        <v>-500</v>
      </c>
    </row>
    <row r="338" spans="1:11" x14ac:dyDescent="0.25">
      <c r="A338" s="14" t="s">
        <v>43</v>
      </c>
      <c r="B338" s="3"/>
      <c r="C338" s="4" t="s">
        <v>12</v>
      </c>
      <c r="D338" s="3"/>
      <c r="E338" s="3">
        <f>SUM(E328:E337)</f>
        <v>-4195</v>
      </c>
      <c r="G338" s="14" t="s">
        <v>43</v>
      </c>
      <c r="H338" s="3"/>
      <c r="I338" s="4" t="s">
        <v>12</v>
      </c>
      <c r="J338" s="3"/>
      <c r="K338" s="3">
        <f>SUM(K328:K337)</f>
        <v>-4646.5</v>
      </c>
    </row>
    <row r="339" spans="1:11" x14ac:dyDescent="0.25">
      <c r="A339" s="5" t="s">
        <v>44</v>
      </c>
      <c r="B339" s="6"/>
      <c r="C339" s="4" t="s">
        <v>12</v>
      </c>
      <c r="D339" s="6"/>
      <c r="E339" s="6">
        <f>SUM(E325,E338)</f>
        <v>-315</v>
      </c>
      <c r="G339" s="5" t="s">
        <v>44</v>
      </c>
      <c r="H339" s="6"/>
      <c r="I339" s="4" t="s">
        <v>12</v>
      </c>
      <c r="J339" s="6"/>
      <c r="K339" s="6">
        <f>SUM(K323,K338)</f>
        <v>1101</v>
      </c>
    </row>
    <row r="343" spans="1:11" x14ac:dyDescent="0.25">
      <c r="A343" s="13" t="s">
        <v>108</v>
      </c>
      <c r="G343" s="13" t="s">
        <v>108</v>
      </c>
    </row>
    <row r="345" spans="1:11" x14ac:dyDescent="0.25">
      <c r="A345" t="s">
        <v>56</v>
      </c>
      <c r="G345" t="s">
        <v>56</v>
      </c>
    </row>
    <row r="346" spans="1:11" x14ac:dyDescent="0.25">
      <c r="A346" s="13" t="s">
        <v>1</v>
      </c>
      <c r="B346" s="13" t="s">
        <v>2</v>
      </c>
      <c r="G346" s="13" t="s">
        <v>1</v>
      </c>
      <c r="H346" s="13" t="s">
        <v>2</v>
      </c>
    </row>
    <row r="347" spans="1:11" x14ac:dyDescent="0.25">
      <c r="A347" s="13" t="s">
        <v>3</v>
      </c>
      <c r="B347" s="13" t="s">
        <v>109</v>
      </c>
      <c r="G347" s="13" t="s">
        <v>3</v>
      </c>
      <c r="H347" s="13" t="s">
        <v>109</v>
      </c>
    </row>
    <row r="348" spans="1:11" x14ac:dyDescent="0.25">
      <c r="A348" s="13" t="s">
        <v>4</v>
      </c>
      <c r="B348" s="13" t="s">
        <v>5</v>
      </c>
      <c r="G348" s="13" t="s">
        <v>4</v>
      </c>
      <c r="H348" s="13" t="s">
        <v>5</v>
      </c>
    </row>
    <row r="349" spans="1:11" x14ac:dyDescent="0.25">
      <c r="A349" s="13" t="s">
        <v>6</v>
      </c>
      <c r="B349" s="13" t="s">
        <v>7</v>
      </c>
      <c r="G349" s="13" t="s">
        <v>6</v>
      </c>
      <c r="H349" s="13" t="s">
        <v>7</v>
      </c>
    </row>
    <row r="350" spans="1:11" x14ac:dyDescent="0.25">
      <c r="A350" s="13" t="s">
        <v>8</v>
      </c>
      <c r="B350" s="13" t="s">
        <v>9</v>
      </c>
      <c r="G350" s="13" t="s">
        <v>8</v>
      </c>
      <c r="H350" s="13" t="s">
        <v>67</v>
      </c>
    </row>
    <row r="352" spans="1:11" x14ac:dyDescent="0.25">
      <c r="A352" s="1" t="s">
        <v>10</v>
      </c>
      <c r="B352" s="2" t="s">
        <v>11</v>
      </c>
      <c r="C352" s="2" t="s">
        <v>12</v>
      </c>
      <c r="D352" s="2" t="s">
        <v>13</v>
      </c>
      <c r="E352" s="2" t="s">
        <v>14</v>
      </c>
      <c r="G352" s="1" t="s">
        <v>10</v>
      </c>
      <c r="H352" s="2" t="s">
        <v>11</v>
      </c>
      <c r="I352" s="2" t="s">
        <v>12</v>
      </c>
      <c r="J352" s="2" t="s">
        <v>13</v>
      </c>
      <c r="K352" s="2" t="s">
        <v>14</v>
      </c>
    </row>
    <row r="353" spans="1:11" x14ac:dyDescent="0.25">
      <c r="A353" s="14" t="s">
        <v>15</v>
      </c>
      <c r="B353" s="3"/>
      <c r="C353" s="4" t="s">
        <v>12</v>
      </c>
      <c r="D353" s="3"/>
      <c r="E353" s="3"/>
      <c r="G353" s="14" t="s">
        <v>15</v>
      </c>
      <c r="H353" s="3"/>
      <c r="I353" s="4" t="s">
        <v>12</v>
      </c>
      <c r="J353" s="3"/>
      <c r="K353" s="3"/>
    </row>
    <row r="354" spans="1:11" x14ac:dyDescent="0.25">
      <c r="A354" s="5" t="s">
        <v>57</v>
      </c>
      <c r="B354" s="6">
        <v>3100</v>
      </c>
      <c r="C354" s="4" t="s">
        <v>17</v>
      </c>
      <c r="D354" s="7">
        <v>3.5</v>
      </c>
      <c r="E354" s="6">
        <f>B354*D354</f>
        <v>10850</v>
      </c>
      <c r="G354" s="5" t="s">
        <v>57</v>
      </c>
      <c r="H354" s="6">
        <v>3100</v>
      </c>
      <c r="I354" s="4" t="s">
        <v>17</v>
      </c>
      <c r="J354" s="7">
        <v>3.5</v>
      </c>
      <c r="K354" s="6">
        <f>H354*J354</f>
        <v>10850</v>
      </c>
    </row>
    <row r="355" spans="1:11" x14ac:dyDescent="0.25">
      <c r="A355" s="14" t="s">
        <v>19</v>
      </c>
      <c r="B355" s="3"/>
      <c r="C355" s="4" t="s">
        <v>12</v>
      </c>
      <c r="D355" s="3"/>
      <c r="E355" s="3">
        <f>SUM(E354:E354)</f>
        <v>10850</v>
      </c>
      <c r="G355" s="14" t="s">
        <v>19</v>
      </c>
      <c r="H355" s="3"/>
      <c r="I355" s="4" t="s">
        <v>12</v>
      </c>
      <c r="J355" s="3"/>
      <c r="K355" s="3">
        <f>SUM(K354:K354)</f>
        <v>10850</v>
      </c>
    </row>
    <row r="356" spans="1:11" x14ac:dyDescent="0.25">
      <c r="A356" s="5" t="s">
        <v>12</v>
      </c>
      <c r="B356" s="6"/>
      <c r="C356" s="4" t="s">
        <v>12</v>
      </c>
      <c r="D356" s="6"/>
      <c r="E356" s="6"/>
      <c r="G356" s="5" t="s">
        <v>12</v>
      </c>
      <c r="H356" s="6"/>
      <c r="I356" s="4" t="s">
        <v>12</v>
      </c>
      <c r="J356" s="6"/>
      <c r="K356" s="6"/>
    </row>
    <row r="357" spans="1:11" x14ac:dyDescent="0.25">
      <c r="A357" s="14" t="s">
        <v>20</v>
      </c>
      <c r="B357" s="3"/>
      <c r="C357" s="4" t="s">
        <v>12</v>
      </c>
      <c r="D357" s="3"/>
      <c r="E357" s="3"/>
      <c r="G357" s="14" t="s">
        <v>20</v>
      </c>
      <c r="H357" s="3"/>
      <c r="I357" s="4" t="s">
        <v>12</v>
      </c>
      <c r="J357" s="3"/>
      <c r="K357" s="3"/>
    </row>
    <row r="358" spans="1:11" x14ac:dyDescent="0.25">
      <c r="A358" s="5" t="s">
        <v>21</v>
      </c>
      <c r="B358" s="7">
        <v>-0.25</v>
      </c>
      <c r="C358" s="4" t="s">
        <v>54</v>
      </c>
      <c r="D358" s="7">
        <v>1900</v>
      </c>
      <c r="E358" s="6">
        <f>B358*D358</f>
        <v>-475</v>
      </c>
      <c r="G358" s="5" t="s">
        <v>21</v>
      </c>
      <c r="H358" s="7">
        <v>-0.25</v>
      </c>
      <c r="I358" s="4" t="s">
        <v>54</v>
      </c>
      <c r="J358" s="7">
        <v>1900</v>
      </c>
      <c r="K358" s="6">
        <f>H358*J358</f>
        <v>-475</v>
      </c>
    </row>
    <row r="359" spans="1:11" x14ac:dyDescent="0.25">
      <c r="A359" s="5" t="s">
        <v>22</v>
      </c>
      <c r="B359" s="6">
        <v>-190</v>
      </c>
      <c r="C359" s="4" t="s">
        <v>17</v>
      </c>
      <c r="D359" s="7">
        <v>9.5</v>
      </c>
      <c r="E359" s="6">
        <f>B359*D359</f>
        <v>-1805</v>
      </c>
      <c r="G359" s="5" t="s">
        <v>22</v>
      </c>
      <c r="H359" s="6">
        <v>-56</v>
      </c>
      <c r="I359" s="4" t="s">
        <v>17</v>
      </c>
      <c r="J359" s="7">
        <v>9.5</v>
      </c>
      <c r="K359" s="6">
        <f>H359*J359</f>
        <v>-532</v>
      </c>
    </row>
    <row r="360" spans="1:11" x14ac:dyDescent="0.25">
      <c r="A360" s="5" t="s">
        <v>23</v>
      </c>
      <c r="B360" s="6">
        <v>-22</v>
      </c>
      <c r="C360" s="4" t="s">
        <v>17</v>
      </c>
      <c r="D360" s="7">
        <v>16</v>
      </c>
      <c r="E360" s="6">
        <f>B360*D360</f>
        <v>-352</v>
      </c>
      <c r="G360" s="5" t="s">
        <v>68</v>
      </c>
      <c r="H360" s="6">
        <v>-35</v>
      </c>
      <c r="I360" s="4" t="s">
        <v>69</v>
      </c>
      <c r="J360" s="7"/>
      <c r="K360" s="6"/>
    </row>
    <row r="361" spans="1:11" x14ac:dyDescent="0.25">
      <c r="A361" s="5" t="s">
        <v>24</v>
      </c>
      <c r="B361" s="6">
        <v>-57</v>
      </c>
      <c r="C361" s="4" t="s">
        <v>17</v>
      </c>
      <c r="D361" s="7">
        <v>6.5</v>
      </c>
      <c r="E361" s="6">
        <f>B361*D361</f>
        <v>-370.5</v>
      </c>
      <c r="G361" s="5" t="s">
        <v>25</v>
      </c>
      <c r="H361" s="6"/>
      <c r="I361" s="4" t="s">
        <v>26</v>
      </c>
      <c r="J361" s="6"/>
      <c r="K361" s="6">
        <v>-640</v>
      </c>
    </row>
    <row r="362" spans="1:11" x14ac:dyDescent="0.25">
      <c r="A362" s="5" t="s">
        <v>25</v>
      </c>
      <c r="B362" s="6"/>
      <c r="C362" s="4" t="s">
        <v>26</v>
      </c>
      <c r="D362" s="6"/>
      <c r="E362" s="6">
        <v>-640</v>
      </c>
      <c r="G362" s="5" t="s">
        <v>27</v>
      </c>
      <c r="H362" s="6"/>
      <c r="I362" s="4" t="s">
        <v>26</v>
      </c>
      <c r="J362" s="6"/>
      <c r="K362" s="6">
        <v>-245</v>
      </c>
    </row>
    <row r="363" spans="1:11" x14ac:dyDescent="0.25">
      <c r="A363" s="5" t="s">
        <v>27</v>
      </c>
      <c r="B363" s="6"/>
      <c r="C363" s="4" t="s">
        <v>26</v>
      </c>
      <c r="D363" s="6"/>
      <c r="E363" s="6">
        <v>-245</v>
      </c>
      <c r="G363" s="5" t="s">
        <v>28</v>
      </c>
      <c r="H363" s="6"/>
      <c r="I363" s="4" t="s">
        <v>26</v>
      </c>
      <c r="J363" s="6"/>
      <c r="K363" s="6">
        <v>-245</v>
      </c>
    </row>
    <row r="364" spans="1:11" x14ac:dyDescent="0.25">
      <c r="A364" s="5" t="s">
        <v>28</v>
      </c>
      <c r="B364" s="6"/>
      <c r="C364" s="4" t="s">
        <v>26</v>
      </c>
      <c r="D364" s="6"/>
      <c r="E364" s="6">
        <v>-245</v>
      </c>
      <c r="G364" s="5" t="s">
        <v>29</v>
      </c>
      <c r="H364" s="6"/>
      <c r="I364" s="4" t="s">
        <v>26</v>
      </c>
      <c r="J364" s="6"/>
      <c r="K364" s="6">
        <v>-40</v>
      </c>
    </row>
    <row r="365" spans="1:11" x14ac:dyDescent="0.25">
      <c r="A365" s="5" t="s">
        <v>29</v>
      </c>
      <c r="B365" s="6"/>
      <c r="C365" s="4" t="s">
        <v>26</v>
      </c>
      <c r="D365" s="6"/>
      <c r="E365" s="6">
        <v>-40</v>
      </c>
      <c r="G365" s="5" t="s">
        <v>58</v>
      </c>
      <c r="H365" s="6"/>
      <c r="I365" s="4" t="s">
        <v>26</v>
      </c>
      <c r="J365" s="6"/>
      <c r="K365" s="6">
        <v>-125</v>
      </c>
    </row>
    <row r="366" spans="1:11" x14ac:dyDescent="0.25">
      <c r="A366" s="5" t="s">
        <v>58</v>
      </c>
      <c r="B366" s="6"/>
      <c r="C366" s="4" t="s">
        <v>26</v>
      </c>
      <c r="D366" s="6"/>
      <c r="E366" s="6">
        <v>-125</v>
      </c>
      <c r="G366" s="5" t="s">
        <v>59</v>
      </c>
      <c r="H366" s="6">
        <v>-3100</v>
      </c>
      <c r="I366" s="4" t="s">
        <v>26</v>
      </c>
      <c r="J366" s="7">
        <v>7.0000000000000007E-2</v>
      </c>
      <c r="K366" s="6">
        <f>H366*J366</f>
        <v>-217.00000000000003</v>
      </c>
    </row>
    <row r="367" spans="1:11" x14ac:dyDescent="0.25">
      <c r="A367" s="5" t="s">
        <v>59</v>
      </c>
      <c r="B367" s="6">
        <v>-3100</v>
      </c>
      <c r="C367" s="4" t="s">
        <v>26</v>
      </c>
      <c r="D367" s="7">
        <v>7.0000000000000007E-2</v>
      </c>
      <c r="E367" s="6">
        <f>B367*D367</f>
        <v>-217.00000000000003</v>
      </c>
      <c r="G367" s="14" t="s">
        <v>30</v>
      </c>
      <c r="H367" s="3"/>
      <c r="I367" s="4" t="s">
        <v>12</v>
      </c>
      <c r="J367" s="3"/>
      <c r="K367" s="3">
        <f>SUM(K357:K366)</f>
        <v>-2519</v>
      </c>
    </row>
    <row r="368" spans="1:11" x14ac:dyDescent="0.25">
      <c r="A368" s="14" t="s">
        <v>30</v>
      </c>
      <c r="B368" s="3"/>
      <c r="C368" s="4" t="s">
        <v>12</v>
      </c>
      <c r="D368" s="3"/>
      <c r="E368" s="3">
        <f>SUM(E357:E367)</f>
        <v>-4514.5</v>
      </c>
      <c r="G368" s="14" t="s">
        <v>31</v>
      </c>
      <c r="H368" s="3"/>
      <c r="I368" s="4" t="s">
        <v>12</v>
      </c>
      <c r="J368" s="3"/>
      <c r="K368" s="3">
        <f>SUM(K355,K367)</f>
        <v>8331</v>
      </c>
    </row>
    <row r="369" spans="1:11" x14ac:dyDescent="0.25">
      <c r="A369" s="14" t="s">
        <v>31</v>
      </c>
      <c r="B369" s="3"/>
      <c r="C369" s="4" t="s">
        <v>12</v>
      </c>
      <c r="D369" s="3"/>
      <c r="E369" s="3">
        <f>SUM(E355,E368)</f>
        <v>6335.5</v>
      </c>
      <c r="G369" s="5" t="s">
        <v>12</v>
      </c>
      <c r="H369" s="6"/>
      <c r="I369" s="4" t="s">
        <v>12</v>
      </c>
      <c r="J369" s="6"/>
      <c r="K369" s="6"/>
    </row>
    <row r="370" spans="1:11" x14ac:dyDescent="0.25">
      <c r="A370" s="5" t="s">
        <v>12</v>
      </c>
      <c r="B370" s="6"/>
      <c r="C370" s="4" t="s">
        <v>12</v>
      </c>
      <c r="D370" s="6"/>
      <c r="E370" s="6"/>
      <c r="G370" s="14" t="s">
        <v>32</v>
      </c>
      <c r="H370" s="3"/>
      <c r="I370" s="4" t="s">
        <v>12</v>
      </c>
      <c r="J370" s="3"/>
      <c r="K370" s="3"/>
    </row>
    <row r="371" spans="1:11" x14ac:dyDescent="0.25">
      <c r="A371" s="14" t="s">
        <v>32</v>
      </c>
      <c r="B371" s="3"/>
      <c r="C371" s="4" t="s">
        <v>12</v>
      </c>
      <c r="D371" s="3"/>
      <c r="E371" s="3"/>
      <c r="G371" s="5" t="s">
        <v>33</v>
      </c>
      <c r="H371" s="6">
        <v>-1</v>
      </c>
      <c r="I371" s="4" t="s">
        <v>12</v>
      </c>
      <c r="J371" s="6">
        <v>652.5</v>
      </c>
      <c r="K371" s="6">
        <f t="shared" ref="K371:K378" si="16">H371*J371</f>
        <v>-652.5</v>
      </c>
    </row>
    <row r="372" spans="1:11" x14ac:dyDescent="0.25">
      <c r="A372" s="5" t="s">
        <v>33</v>
      </c>
      <c r="B372" s="6">
        <v>-1</v>
      </c>
      <c r="C372" s="4" t="s">
        <v>12</v>
      </c>
      <c r="D372" s="6">
        <v>652.5</v>
      </c>
      <c r="E372" s="6">
        <f t="shared" ref="E372:E378" si="17">B372*D372</f>
        <v>-652.5</v>
      </c>
      <c r="G372" s="5" t="s">
        <v>70</v>
      </c>
      <c r="H372" s="6">
        <v>-35</v>
      </c>
      <c r="I372" s="4" t="s">
        <v>12</v>
      </c>
      <c r="J372" s="6">
        <v>19</v>
      </c>
      <c r="K372" s="6">
        <f t="shared" si="16"/>
        <v>-665</v>
      </c>
    </row>
    <row r="373" spans="1:11" x14ac:dyDescent="0.25">
      <c r="A373" s="5" t="s">
        <v>34</v>
      </c>
      <c r="B373" s="6">
        <v>-2</v>
      </c>
      <c r="C373" s="4" t="s">
        <v>12</v>
      </c>
      <c r="D373" s="6">
        <v>142.5</v>
      </c>
      <c r="E373" s="6">
        <f t="shared" si="17"/>
        <v>-285</v>
      </c>
      <c r="G373" s="5" t="s">
        <v>34</v>
      </c>
      <c r="H373" s="6">
        <v>-1</v>
      </c>
      <c r="I373" s="4" t="s">
        <v>12</v>
      </c>
      <c r="J373" s="6">
        <v>142.5</v>
      </c>
      <c r="K373" s="6">
        <f t="shared" si="16"/>
        <v>-142.5</v>
      </c>
    </row>
    <row r="374" spans="1:11" x14ac:dyDescent="0.25">
      <c r="A374" s="5" t="s">
        <v>35</v>
      </c>
      <c r="B374" s="6">
        <v>-1</v>
      </c>
      <c r="C374" s="4" t="s">
        <v>12</v>
      </c>
      <c r="D374" s="6">
        <v>380</v>
      </c>
      <c r="E374" s="6">
        <f t="shared" si="17"/>
        <v>-380</v>
      </c>
      <c r="G374" s="5" t="s">
        <v>35</v>
      </c>
      <c r="H374" s="6">
        <v>-1</v>
      </c>
      <c r="I374" s="4" t="s">
        <v>12</v>
      </c>
      <c r="J374" s="6">
        <v>380</v>
      </c>
      <c r="K374" s="6">
        <f t="shared" si="16"/>
        <v>-380</v>
      </c>
    </row>
    <row r="375" spans="1:11" x14ac:dyDescent="0.25">
      <c r="A375" s="5" t="s">
        <v>36</v>
      </c>
      <c r="B375" s="6">
        <v>-6</v>
      </c>
      <c r="C375" s="4" t="s">
        <v>12</v>
      </c>
      <c r="D375" s="6">
        <v>180</v>
      </c>
      <c r="E375" s="6">
        <f t="shared" si="17"/>
        <v>-1080</v>
      </c>
      <c r="G375" s="5" t="s">
        <v>36</v>
      </c>
      <c r="H375" s="6">
        <v>-6</v>
      </c>
      <c r="I375" s="4" t="s">
        <v>12</v>
      </c>
      <c r="J375" s="6">
        <v>180</v>
      </c>
      <c r="K375" s="6">
        <f t="shared" si="16"/>
        <v>-1080</v>
      </c>
    </row>
    <row r="376" spans="1:11" x14ac:dyDescent="0.25">
      <c r="A376" s="5" t="s">
        <v>37</v>
      </c>
      <c r="B376" s="6">
        <v>-1</v>
      </c>
      <c r="C376" s="4" t="s">
        <v>12</v>
      </c>
      <c r="D376" s="6">
        <v>850</v>
      </c>
      <c r="E376" s="6">
        <f t="shared" si="17"/>
        <v>-850</v>
      </c>
      <c r="G376" s="5" t="s">
        <v>37</v>
      </c>
      <c r="H376" s="6">
        <v>-1</v>
      </c>
      <c r="I376" s="4" t="s">
        <v>12</v>
      </c>
      <c r="J376" s="6">
        <v>850</v>
      </c>
      <c r="K376" s="6">
        <f t="shared" si="16"/>
        <v>-850</v>
      </c>
    </row>
    <row r="377" spans="1:11" x14ac:dyDescent="0.25">
      <c r="A377" s="5" t="s">
        <v>60</v>
      </c>
      <c r="B377" s="6">
        <v>-1</v>
      </c>
      <c r="C377" s="4" t="s">
        <v>12</v>
      </c>
      <c r="D377" s="6">
        <v>400</v>
      </c>
      <c r="E377" s="6">
        <f t="shared" si="17"/>
        <v>-400</v>
      </c>
      <c r="G377" s="5" t="s">
        <v>60</v>
      </c>
      <c r="H377" s="6">
        <v>-1</v>
      </c>
      <c r="I377" s="4" t="s">
        <v>12</v>
      </c>
      <c r="J377" s="6">
        <v>400</v>
      </c>
      <c r="K377" s="6">
        <f t="shared" si="16"/>
        <v>-400</v>
      </c>
    </row>
    <row r="378" spans="1:11" x14ac:dyDescent="0.25">
      <c r="A378" s="5" t="s">
        <v>61</v>
      </c>
      <c r="B378" s="6">
        <v>-3100</v>
      </c>
      <c r="C378" s="4" t="s">
        <v>12</v>
      </c>
      <c r="D378" s="7">
        <v>0.17</v>
      </c>
      <c r="E378" s="6">
        <f t="shared" si="17"/>
        <v>-527</v>
      </c>
      <c r="G378" s="5" t="s">
        <v>61</v>
      </c>
      <c r="H378" s="6">
        <v>-3100</v>
      </c>
      <c r="I378" s="4" t="s">
        <v>12</v>
      </c>
      <c r="J378" s="7">
        <v>0.17</v>
      </c>
      <c r="K378" s="6">
        <f t="shared" si="16"/>
        <v>-527</v>
      </c>
    </row>
    <row r="379" spans="1:11" x14ac:dyDescent="0.25">
      <c r="A379" s="5" t="s">
        <v>42</v>
      </c>
      <c r="B379" s="6"/>
      <c r="C379" s="4" t="s">
        <v>12</v>
      </c>
      <c r="D379" s="6"/>
      <c r="E379" s="6">
        <v>-500</v>
      </c>
      <c r="G379" s="5" t="s">
        <v>42</v>
      </c>
      <c r="H379" s="6"/>
      <c r="I379" s="4" t="s">
        <v>12</v>
      </c>
      <c r="J379" s="6"/>
      <c r="K379" s="6">
        <v>-500</v>
      </c>
    </row>
    <row r="380" spans="1:11" x14ac:dyDescent="0.25">
      <c r="A380" s="14" t="s">
        <v>43</v>
      </c>
      <c r="B380" s="3"/>
      <c r="C380" s="4" t="s">
        <v>12</v>
      </c>
      <c r="D380" s="3"/>
      <c r="E380" s="3">
        <f>SUM(E372:E379)</f>
        <v>-4674.5</v>
      </c>
      <c r="G380" s="14" t="s">
        <v>43</v>
      </c>
      <c r="H380" s="3"/>
      <c r="I380" s="4" t="s">
        <v>12</v>
      </c>
      <c r="J380" s="3"/>
      <c r="K380" s="3">
        <f>SUM(K371:K379)</f>
        <v>-5197</v>
      </c>
    </row>
    <row r="381" spans="1:11" x14ac:dyDescent="0.25">
      <c r="A381" s="5" t="s">
        <v>44</v>
      </c>
      <c r="B381" s="6"/>
      <c r="C381" s="4" t="s">
        <v>12</v>
      </c>
      <c r="D381" s="6"/>
      <c r="E381" s="6">
        <f>SUM(E369,E380)</f>
        <v>1661</v>
      </c>
      <c r="G381" s="5" t="s">
        <v>44</v>
      </c>
      <c r="H381" s="6"/>
      <c r="I381" s="4" t="s">
        <v>12</v>
      </c>
      <c r="J381" s="6"/>
      <c r="K381" s="6">
        <f>SUM(K368,K380)</f>
        <v>3134</v>
      </c>
    </row>
    <row r="383" spans="1:11" x14ac:dyDescent="0.25">
      <c r="A383" s="13" t="s">
        <v>62</v>
      </c>
      <c r="G383" s="13" t="s">
        <v>62</v>
      </c>
    </row>
    <row r="385" spans="1:7" x14ac:dyDescent="0.25">
      <c r="A385" s="13" t="s">
        <v>108</v>
      </c>
      <c r="G385" s="13" t="s">
        <v>108</v>
      </c>
    </row>
    <row r="387" spans="1:7" x14ac:dyDescent="0.25">
      <c r="A387" s="13" t="s">
        <v>63</v>
      </c>
      <c r="G387" s="13" t="s">
        <v>63</v>
      </c>
    </row>
    <row r="388" spans="1:7" x14ac:dyDescent="0.25">
      <c r="A388" s="13" t="s">
        <v>64</v>
      </c>
      <c r="G388" s="13" t="s">
        <v>64</v>
      </c>
    </row>
    <row r="390" spans="1:7" x14ac:dyDescent="0.25">
      <c r="A390" s="13" t="s">
        <v>65</v>
      </c>
      <c r="G390" s="13" t="s">
        <v>65</v>
      </c>
    </row>
    <row r="391" spans="1:7" x14ac:dyDescent="0.25">
      <c r="A391" s="13" t="s">
        <v>66</v>
      </c>
      <c r="G391" s="13"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C10C9-4E20-4DE2-9B26-22037CC0A530}">
  <sheetPr>
    <tabColor rgb="FFFFFF00"/>
  </sheetPr>
  <dimension ref="A1:M326"/>
  <sheetViews>
    <sheetView topLeftCell="A73" workbookViewId="0">
      <selection activeCell="K112" sqref="K112"/>
    </sheetView>
  </sheetViews>
  <sheetFormatPr defaultRowHeight="15" x14ac:dyDescent="0.25"/>
  <cols>
    <col min="1" max="1" width="30" customWidth="1"/>
    <col min="5" max="5" width="11" customWidth="1"/>
    <col min="6" max="6" width="9.140625" style="11"/>
    <col min="7" max="7" width="30" customWidth="1"/>
    <col min="11" max="11" width="11" customWidth="1"/>
    <col min="12" max="12" width="9.140625" style="11"/>
  </cols>
  <sheetData>
    <row r="1" spans="1:13" x14ac:dyDescent="0.25">
      <c r="A1" t="s">
        <v>83</v>
      </c>
      <c r="G1" t="s">
        <v>83</v>
      </c>
    </row>
    <row r="2" spans="1:13" x14ac:dyDescent="0.25">
      <c r="A2" s="13" t="s">
        <v>1</v>
      </c>
      <c r="B2" s="13" t="s">
        <v>71</v>
      </c>
      <c r="G2" s="13" t="s">
        <v>1</v>
      </c>
      <c r="H2" s="13" t="s">
        <v>71</v>
      </c>
      <c r="M2" t="s">
        <v>116</v>
      </c>
    </row>
    <row r="3" spans="1:13" x14ac:dyDescent="0.25">
      <c r="A3" s="13" t="s">
        <v>3</v>
      </c>
      <c r="B3" s="13" t="s">
        <v>109</v>
      </c>
      <c r="G3" s="13" t="s">
        <v>3</v>
      </c>
      <c r="H3" s="13" t="s">
        <v>109</v>
      </c>
      <c r="M3" t="s">
        <v>13</v>
      </c>
    </row>
    <row r="4" spans="1:13" x14ac:dyDescent="0.25">
      <c r="A4" s="13" t="s">
        <v>4</v>
      </c>
      <c r="B4" s="13" t="s">
        <v>5</v>
      </c>
      <c r="G4" s="13" t="s">
        <v>4</v>
      </c>
      <c r="H4" s="13" t="s">
        <v>5</v>
      </c>
      <c r="M4" t="s">
        <v>115</v>
      </c>
    </row>
    <row r="5" spans="1:13" x14ac:dyDescent="0.25">
      <c r="A5" s="13" t="s">
        <v>6</v>
      </c>
      <c r="B5" s="13" t="s">
        <v>7</v>
      </c>
      <c r="G5" s="13" t="s">
        <v>6</v>
      </c>
      <c r="H5" s="13" t="s">
        <v>7</v>
      </c>
      <c r="M5" t="s">
        <v>104</v>
      </c>
    </row>
    <row r="6" spans="1:13" x14ac:dyDescent="0.25">
      <c r="A6" s="13" t="s">
        <v>8</v>
      </c>
      <c r="B6" s="13" t="s">
        <v>9</v>
      </c>
      <c r="G6" s="13" t="s">
        <v>8</v>
      </c>
      <c r="H6" s="13" t="s">
        <v>67</v>
      </c>
      <c r="M6" t="s">
        <v>117</v>
      </c>
    </row>
    <row r="8" spans="1:13" x14ac:dyDescent="0.25">
      <c r="A8" s="1" t="s">
        <v>10</v>
      </c>
      <c r="B8" s="2" t="s">
        <v>11</v>
      </c>
      <c r="C8" s="2" t="s">
        <v>12</v>
      </c>
      <c r="D8" s="2" t="s">
        <v>13</v>
      </c>
      <c r="E8" s="2" t="s">
        <v>14</v>
      </c>
      <c r="G8" s="1" t="s">
        <v>10</v>
      </c>
      <c r="H8" s="2" t="s">
        <v>11</v>
      </c>
      <c r="I8" s="2" t="s">
        <v>12</v>
      </c>
      <c r="J8" s="2" t="s">
        <v>13</v>
      </c>
      <c r="K8" s="2" t="s">
        <v>14</v>
      </c>
    </row>
    <row r="9" spans="1:13" x14ac:dyDescent="0.25">
      <c r="A9" s="14" t="s">
        <v>15</v>
      </c>
      <c r="B9" s="3"/>
      <c r="C9" s="4" t="s">
        <v>12</v>
      </c>
      <c r="D9" s="3"/>
      <c r="E9" s="3"/>
      <c r="G9" s="14" t="s">
        <v>15</v>
      </c>
      <c r="H9" s="3"/>
      <c r="I9" s="4" t="s">
        <v>12</v>
      </c>
      <c r="J9" s="3"/>
      <c r="K9" s="3"/>
    </row>
    <row r="10" spans="1:13" x14ac:dyDescent="0.25">
      <c r="A10" s="5" t="s">
        <v>72</v>
      </c>
      <c r="B10" s="6">
        <v>8300</v>
      </c>
      <c r="C10" s="4" t="s">
        <v>73</v>
      </c>
      <c r="D10" s="7"/>
      <c r="E10" s="6"/>
      <c r="G10" s="5" t="s">
        <v>72</v>
      </c>
      <c r="H10" s="6">
        <v>8300</v>
      </c>
      <c r="I10" s="4" t="s">
        <v>73</v>
      </c>
      <c r="J10" s="7"/>
      <c r="K10" s="6"/>
    </row>
    <row r="11" spans="1:13" x14ac:dyDescent="0.25">
      <c r="A11" s="5" t="s">
        <v>88</v>
      </c>
      <c r="B11" s="6">
        <v>7900</v>
      </c>
      <c r="C11" s="4" t="s">
        <v>73</v>
      </c>
      <c r="D11" s="7">
        <v>1.32</v>
      </c>
      <c r="E11" s="6">
        <f>B11*D11</f>
        <v>10428</v>
      </c>
      <c r="G11" s="5" t="s">
        <v>88</v>
      </c>
      <c r="H11" s="6">
        <v>7900</v>
      </c>
      <c r="I11" s="4" t="s">
        <v>73</v>
      </c>
      <c r="J11" s="7">
        <v>1.32</v>
      </c>
      <c r="K11" s="6">
        <f>H11*J11</f>
        <v>10428</v>
      </c>
    </row>
    <row r="12" spans="1:13" x14ac:dyDescent="0.25">
      <c r="A12" s="14" t="s">
        <v>19</v>
      </c>
      <c r="B12" s="3"/>
      <c r="C12" s="4" t="s">
        <v>12</v>
      </c>
      <c r="D12" s="3"/>
      <c r="E12" s="3">
        <f>SUM(E10:E11)</f>
        <v>10428</v>
      </c>
      <c r="G12" s="14" t="s">
        <v>19</v>
      </c>
      <c r="H12" s="3"/>
      <c r="I12" s="4" t="s">
        <v>12</v>
      </c>
      <c r="J12" s="3"/>
      <c r="K12" s="3">
        <f>SUM(K10:K11)</f>
        <v>10428</v>
      </c>
    </row>
    <row r="13" spans="1:13" x14ac:dyDescent="0.25">
      <c r="A13" s="5" t="s">
        <v>12</v>
      </c>
      <c r="B13" s="6"/>
      <c r="C13" s="4" t="s">
        <v>12</v>
      </c>
      <c r="D13" s="6"/>
      <c r="E13" s="6"/>
      <c r="G13" s="5" t="s">
        <v>12</v>
      </c>
      <c r="H13" s="6"/>
      <c r="I13" s="4" t="s">
        <v>12</v>
      </c>
      <c r="J13" s="6"/>
      <c r="K13" s="6"/>
    </row>
    <row r="14" spans="1:13" x14ac:dyDescent="0.25">
      <c r="A14" s="14" t="s">
        <v>20</v>
      </c>
      <c r="B14" s="3"/>
      <c r="C14" s="4" t="s">
        <v>12</v>
      </c>
      <c r="D14" s="3"/>
      <c r="E14" s="3"/>
      <c r="G14" s="14" t="s">
        <v>20</v>
      </c>
      <c r="H14" s="3"/>
      <c r="I14" s="4" t="s">
        <v>12</v>
      </c>
      <c r="J14" s="3"/>
      <c r="K14" s="3"/>
    </row>
    <row r="15" spans="1:13" x14ac:dyDescent="0.25">
      <c r="A15" s="5" t="s">
        <v>75</v>
      </c>
      <c r="B15" s="6">
        <v>-9</v>
      </c>
      <c r="C15" s="4" t="s">
        <v>17</v>
      </c>
      <c r="D15" s="7">
        <v>35</v>
      </c>
      <c r="E15" s="6">
        <f>B15*D15</f>
        <v>-315</v>
      </c>
      <c r="G15" s="5" t="s">
        <v>75</v>
      </c>
      <c r="H15" s="6">
        <v>-9</v>
      </c>
      <c r="I15" s="4" t="s">
        <v>17</v>
      </c>
      <c r="J15" s="7">
        <v>35</v>
      </c>
      <c r="K15" s="6">
        <f>H15*J15</f>
        <v>-315</v>
      </c>
    </row>
    <row r="16" spans="1:13" x14ac:dyDescent="0.25">
      <c r="A16" s="5" t="s">
        <v>22</v>
      </c>
      <c r="B16" s="6">
        <v>-284</v>
      </c>
      <c r="C16" s="4" t="s">
        <v>17</v>
      </c>
      <c r="D16" s="7">
        <v>9.5</v>
      </c>
      <c r="E16" s="6">
        <f>B16*D16</f>
        <v>-2698</v>
      </c>
      <c r="G16" s="5" t="s">
        <v>22</v>
      </c>
      <c r="H16" s="6">
        <v>-68</v>
      </c>
      <c r="I16" s="4" t="s">
        <v>17</v>
      </c>
      <c r="J16" s="7">
        <v>9.5</v>
      </c>
      <c r="K16" s="6">
        <f>H16*J16</f>
        <v>-646</v>
      </c>
    </row>
    <row r="17" spans="1:11" x14ac:dyDescent="0.25">
      <c r="A17" s="5" t="s">
        <v>23</v>
      </c>
      <c r="B17" s="6">
        <v>-36</v>
      </c>
      <c r="C17" s="4" t="s">
        <v>17</v>
      </c>
      <c r="D17" s="7">
        <v>16</v>
      </c>
      <c r="E17" s="6">
        <f>B17*D17</f>
        <v>-576</v>
      </c>
      <c r="G17" s="5" t="s">
        <v>68</v>
      </c>
      <c r="H17" s="6">
        <v>-60</v>
      </c>
      <c r="I17" s="4" t="s">
        <v>69</v>
      </c>
      <c r="J17" s="7"/>
      <c r="K17" s="6"/>
    </row>
    <row r="18" spans="1:11" x14ac:dyDescent="0.25">
      <c r="A18" s="5" t="s">
        <v>24</v>
      </c>
      <c r="B18" s="6">
        <v>-262</v>
      </c>
      <c r="C18" s="4" t="s">
        <v>17</v>
      </c>
      <c r="D18" s="7">
        <v>6.5</v>
      </c>
      <c r="E18" s="6">
        <f>B18*D18</f>
        <v>-1703</v>
      </c>
      <c r="G18" s="5" t="s">
        <v>76</v>
      </c>
      <c r="H18" s="6">
        <v>-173</v>
      </c>
      <c r="I18" s="4" t="s">
        <v>26</v>
      </c>
      <c r="J18" s="7">
        <v>2.2000000000000002</v>
      </c>
      <c r="K18" s="6">
        <f>H18*J18</f>
        <v>-380.6</v>
      </c>
    </row>
    <row r="19" spans="1:11" x14ac:dyDescent="0.25">
      <c r="A19" s="5" t="s">
        <v>76</v>
      </c>
      <c r="B19" s="6">
        <v>-173</v>
      </c>
      <c r="C19" s="4" t="s">
        <v>26</v>
      </c>
      <c r="D19" s="7">
        <v>2.2000000000000002</v>
      </c>
      <c r="E19" s="6">
        <f>B19*D19</f>
        <v>-380.6</v>
      </c>
      <c r="G19" s="14" t="s">
        <v>30</v>
      </c>
      <c r="H19" s="3"/>
      <c r="I19" s="4" t="s">
        <v>12</v>
      </c>
      <c r="J19" s="3"/>
      <c r="K19" s="3">
        <f>SUM(K14:K18)</f>
        <v>-1341.6</v>
      </c>
    </row>
    <row r="20" spans="1:11" x14ac:dyDescent="0.25">
      <c r="A20" s="14" t="s">
        <v>30</v>
      </c>
      <c r="B20" s="3"/>
      <c r="C20" s="4" t="s">
        <v>12</v>
      </c>
      <c r="D20" s="3"/>
      <c r="E20" s="3">
        <f>SUM(E14:E19)</f>
        <v>-5672.6</v>
      </c>
      <c r="G20" s="14" t="s">
        <v>31</v>
      </c>
      <c r="H20" s="3"/>
      <c r="I20" s="4" t="s">
        <v>12</v>
      </c>
      <c r="J20" s="3"/>
      <c r="K20" s="3">
        <f>SUM(K12,K19)</f>
        <v>9086.4</v>
      </c>
    </row>
    <row r="21" spans="1:11" x14ac:dyDescent="0.25">
      <c r="A21" s="14" t="s">
        <v>31</v>
      </c>
      <c r="B21" s="3"/>
      <c r="C21" s="4" t="s">
        <v>12</v>
      </c>
      <c r="D21" s="3"/>
      <c r="E21" s="3">
        <f>SUM(E12,E20)</f>
        <v>4755.3999999999996</v>
      </c>
      <c r="G21" s="5" t="s">
        <v>12</v>
      </c>
      <c r="H21" s="6"/>
      <c r="I21" s="4" t="s">
        <v>12</v>
      </c>
      <c r="J21" s="6"/>
      <c r="K21" s="6"/>
    </row>
    <row r="22" spans="1:11" x14ac:dyDescent="0.25">
      <c r="A22" s="5" t="s">
        <v>12</v>
      </c>
      <c r="B22" s="6"/>
      <c r="C22" s="4" t="s">
        <v>12</v>
      </c>
      <c r="D22" s="6"/>
      <c r="E22" s="6"/>
      <c r="G22" s="14" t="s">
        <v>32</v>
      </c>
      <c r="H22" s="3"/>
      <c r="I22" s="4" t="s">
        <v>12</v>
      </c>
      <c r="J22" s="3"/>
      <c r="K22" s="3"/>
    </row>
    <row r="23" spans="1:11" x14ac:dyDescent="0.25">
      <c r="A23" s="14" t="s">
        <v>32</v>
      </c>
      <c r="B23" s="3"/>
      <c r="C23" s="4" t="s">
        <v>12</v>
      </c>
      <c r="D23" s="3"/>
      <c r="E23" s="3"/>
      <c r="G23" s="5" t="s">
        <v>70</v>
      </c>
      <c r="H23" s="6">
        <v>-60</v>
      </c>
      <c r="I23" s="4" t="s">
        <v>12</v>
      </c>
      <c r="J23" s="6">
        <v>22.5</v>
      </c>
      <c r="K23" s="6">
        <f t="shared" ref="K23:K28" si="0">H23*J23</f>
        <v>-1350</v>
      </c>
    </row>
    <row r="24" spans="1:11" x14ac:dyDescent="0.25">
      <c r="A24" s="5" t="s">
        <v>34</v>
      </c>
      <c r="B24" s="6">
        <v>-3</v>
      </c>
      <c r="C24" s="4" t="s">
        <v>12</v>
      </c>
      <c r="D24" s="6">
        <v>142.5</v>
      </c>
      <c r="E24" s="6">
        <f>B24*D24</f>
        <v>-427.5</v>
      </c>
      <c r="G24" s="5" t="s">
        <v>34</v>
      </c>
      <c r="H24" s="6">
        <v>-1</v>
      </c>
      <c r="I24" s="4" t="s">
        <v>12</v>
      </c>
      <c r="J24" s="6">
        <v>142.5</v>
      </c>
      <c r="K24" s="6">
        <f t="shared" si="0"/>
        <v>-142.5</v>
      </c>
    </row>
    <row r="25" spans="1:11" x14ac:dyDescent="0.25">
      <c r="A25" s="5" t="s">
        <v>77</v>
      </c>
      <c r="B25" s="9">
        <v>-0.33</v>
      </c>
      <c r="C25" s="4" t="s">
        <v>12</v>
      </c>
      <c r="D25" s="6">
        <v>380</v>
      </c>
      <c r="E25" s="6">
        <f>B25*D25</f>
        <v>-125.4</v>
      </c>
      <c r="G25" s="5" t="s">
        <v>77</v>
      </c>
      <c r="H25" s="9">
        <v>-0.33</v>
      </c>
      <c r="I25" s="4" t="s">
        <v>12</v>
      </c>
      <c r="J25" s="6">
        <v>380</v>
      </c>
      <c r="K25" s="6">
        <f t="shared" si="0"/>
        <v>-125.4</v>
      </c>
    </row>
    <row r="26" spans="1:11" x14ac:dyDescent="0.25">
      <c r="A26" s="5" t="s">
        <v>78</v>
      </c>
      <c r="B26" s="6">
        <v>-4</v>
      </c>
      <c r="C26" s="4" t="s">
        <v>12</v>
      </c>
      <c r="D26" s="6">
        <v>250</v>
      </c>
      <c r="E26" s="6">
        <f>B26*D26</f>
        <v>-1000</v>
      </c>
      <c r="G26" s="5" t="s">
        <v>78</v>
      </c>
      <c r="H26" s="6">
        <v>-4</v>
      </c>
      <c r="I26" s="4" t="s">
        <v>12</v>
      </c>
      <c r="J26" s="6">
        <v>250</v>
      </c>
      <c r="K26" s="6">
        <f t="shared" si="0"/>
        <v>-1000</v>
      </c>
    </row>
    <row r="27" spans="1:11" x14ac:dyDescent="0.25">
      <c r="A27" s="5" t="s">
        <v>79</v>
      </c>
      <c r="B27" s="6">
        <v>-4</v>
      </c>
      <c r="C27" s="4" t="s">
        <v>12</v>
      </c>
      <c r="D27" s="6">
        <v>170</v>
      </c>
      <c r="E27" s="6">
        <f>B27*D27</f>
        <v>-680</v>
      </c>
      <c r="G27" s="5" t="s">
        <v>79</v>
      </c>
      <c r="H27" s="6">
        <v>-4</v>
      </c>
      <c r="I27" s="4" t="s">
        <v>12</v>
      </c>
      <c r="J27" s="6">
        <v>170</v>
      </c>
      <c r="K27" s="6">
        <f t="shared" si="0"/>
        <v>-680</v>
      </c>
    </row>
    <row r="28" spans="1:11" x14ac:dyDescent="0.25">
      <c r="A28" s="5" t="s">
        <v>80</v>
      </c>
      <c r="B28" s="6">
        <v>-4</v>
      </c>
      <c r="C28" s="4" t="s">
        <v>12</v>
      </c>
      <c r="D28" s="6">
        <v>740</v>
      </c>
      <c r="E28" s="6">
        <f>B28*D28</f>
        <v>-2960</v>
      </c>
      <c r="G28" s="5" t="s">
        <v>80</v>
      </c>
      <c r="H28" s="6">
        <v>-4</v>
      </c>
      <c r="I28" s="4" t="s">
        <v>12</v>
      </c>
      <c r="J28" s="6">
        <v>740</v>
      </c>
      <c r="K28" s="6">
        <f t="shared" si="0"/>
        <v>-2960</v>
      </c>
    </row>
    <row r="29" spans="1:11" x14ac:dyDescent="0.25">
      <c r="A29" s="5" t="s">
        <v>42</v>
      </c>
      <c r="B29" s="6"/>
      <c r="C29" s="4" t="s">
        <v>12</v>
      </c>
      <c r="D29" s="6"/>
      <c r="E29" s="6">
        <v>-500</v>
      </c>
      <c r="G29" s="5" t="s">
        <v>42</v>
      </c>
      <c r="H29" s="6"/>
      <c r="I29" s="4" t="s">
        <v>12</v>
      </c>
      <c r="J29" s="6"/>
      <c r="K29" s="6">
        <v>-500</v>
      </c>
    </row>
    <row r="30" spans="1:11" x14ac:dyDescent="0.25">
      <c r="A30" s="14" t="s">
        <v>43</v>
      </c>
      <c r="B30" s="3"/>
      <c r="C30" s="4" t="s">
        <v>12</v>
      </c>
      <c r="D30" s="3"/>
      <c r="E30" s="3">
        <f>SUM(E24:E29)</f>
        <v>-5692.9</v>
      </c>
      <c r="G30" s="14" t="s">
        <v>43</v>
      </c>
      <c r="H30" s="3"/>
      <c r="I30" s="4" t="s">
        <v>12</v>
      </c>
      <c r="J30" s="3"/>
      <c r="K30" s="3">
        <f>SUM(K23:K29)</f>
        <v>-6757.9</v>
      </c>
    </row>
    <row r="31" spans="1:11" x14ac:dyDescent="0.25">
      <c r="A31" s="5" t="s">
        <v>44</v>
      </c>
      <c r="B31" s="6"/>
      <c r="C31" s="4" t="s">
        <v>12</v>
      </c>
      <c r="D31" s="6"/>
      <c r="E31" s="6">
        <f>SUM(E21,E30)</f>
        <v>-937.5</v>
      </c>
      <c r="G31" s="5" t="s">
        <v>44</v>
      </c>
      <c r="H31" s="6"/>
      <c r="I31" s="4" t="s">
        <v>12</v>
      </c>
      <c r="J31" s="6"/>
      <c r="K31" s="6">
        <f>SUM(K20,K30)</f>
        <v>2328.5</v>
      </c>
    </row>
    <row r="33" spans="1:11" x14ac:dyDescent="0.25">
      <c r="A33" s="13" t="s">
        <v>84</v>
      </c>
      <c r="G33" s="13" t="s">
        <v>84</v>
      </c>
    </row>
    <row r="34" spans="1:11" x14ac:dyDescent="0.25">
      <c r="A34" s="13" t="s">
        <v>85</v>
      </c>
      <c r="G34" s="13" t="s">
        <v>85</v>
      </c>
    </row>
    <row r="35" spans="1:11" x14ac:dyDescent="0.25">
      <c r="A35" s="13" t="s">
        <v>86</v>
      </c>
      <c r="G35" s="13" t="s">
        <v>86</v>
      </c>
    </row>
    <row r="37" spans="1:11" x14ac:dyDescent="0.25">
      <c r="A37" s="13"/>
      <c r="G37" s="13"/>
    </row>
    <row r="39" spans="1:11" x14ac:dyDescent="0.25">
      <c r="A39" t="s">
        <v>87</v>
      </c>
      <c r="G39" t="s">
        <v>87</v>
      </c>
    </row>
    <row r="40" spans="1:11" x14ac:dyDescent="0.25">
      <c r="A40" s="13" t="s">
        <v>1</v>
      </c>
      <c r="B40" s="13" t="s">
        <v>71</v>
      </c>
      <c r="G40" s="13" t="s">
        <v>1</v>
      </c>
      <c r="H40" s="13" t="s">
        <v>71</v>
      </c>
    </row>
    <row r="41" spans="1:11" x14ac:dyDescent="0.25">
      <c r="A41" s="13" t="s">
        <v>3</v>
      </c>
      <c r="B41" s="13" t="s">
        <v>109</v>
      </c>
      <c r="G41" s="13" t="s">
        <v>3</v>
      </c>
      <c r="H41" s="13" t="s">
        <v>109</v>
      </c>
    </row>
    <row r="42" spans="1:11" x14ac:dyDescent="0.25">
      <c r="A42" s="13" t="s">
        <v>4</v>
      </c>
      <c r="B42" s="13" t="s">
        <v>5</v>
      </c>
      <c r="G42" s="13" t="s">
        <v>4</v>
      </c>
      <c r="H42" s="13" t="s">
        <v>5</v>
      </c>
    </row>
    <row r="43" spans="1:11" x14ac:dyDescent="0.25">
      <c r="A43" s="13" t="s">
        <v>6</v>
      </c>
      <c r="B43" s="13" t="s">
        <v>7</v>
      </c>
      <c r="G43" s="13" t="s">
        <v>6</v>
      </c>
      <c r="H43" s="13" t="s">
        <v>7</v>
      </c>
    </row>
    <row r="44" spans="1:11" x14ac:dyDescent="0.25">
      <c r="A44" s="13" t="s">
        <v>8</v>
      </c>
      <c r="B44" s="13" t="s">
        <v>9</v>
      </c>
      <c r="G44" s="13" t="s">
        <v>8</v>
      </c>
      <c r="H44" s="13" t="s">
        <v>67</v>
      </c>
    </row>
    <row r="46" spans="1:11" x14ac:dyDescent="0.25">
      <c r="A46" s="1" t="s">
        <v>10</v>
      </c>
      <c r="B46" s="2" t="s">
        <v>11</v>
      </c>
      <c r="C46" s="2" t="s">
        <v>12</v>
      </c>
      <c r="D46" s="2" t="s">
        <v>13</v>
      </c>
      <c r="E46" s="2" t="s">
        <v>14</v>
      </c>
      <c r="G46" s="1" t="s">
        <v>10</v>
      </c>
      <c r="H46" s="2" t="s">
        <v>11</v>
      </c>
      <c r="I46" s="2" t="s">
        <v>12</v>
      </c>
      <c r="J46" s="2" t="s">
        <v>13</v>
      </c>
      <c r="K46" s="2" t="s">
        <v>14</v>
      </c>
    </row>
    <row r="47" spans="1:11" x14ac:dyDescent="0.25">
      <c r="A47" s="14" t="s">
        <v>15</v>
      </c>
      <c r="B47" s="3"/>
      <c r="C47" s="4" t="s">
        <v>12</v>
      </c>
      <c r="D47" s="3"/>
      <c r="E47" s="3"/>
      <c r="G47" s="14" t="s">
        <v>15</v>
      </c>
      <c r="H47" s="3"/>
      <c r="I47" s="4" t="s">
        <v>12</v>
      </c>
      <c r="J47" s="3"/>
      <c r="K47" s="3"/>
    </row>
    <row r="48" spans="1:11" x14ac:dyDescent="0.25">
      <c r="A48" s="5" t="s">
        <v>72</v>
      </c>
      <c r="B48" s="6">
        <v>3350</v>
      </c>
      <c r="C48" s="4" t="s">
        <v>73</v>
      </c>
      <c r="D48" s="7"/>
      <c r="E48" s="6"/>
      <c r="G48" s="5" t="s">
        <v>72</v>
      </c>
      <c r="H48" s="6">
        <v>3350</v>
      </c>
      <c r="I48" s="4" t="s">
        <v>73</v>
      </c>
      <c r="J48" s="7"/>
      <c r="K48" s="6"/>
    </row>
    <row r="49" spans="1:11" x14ac:dyDescent="0.25">
      <c r="A49" s="5" t="s">
        <v>88</v>
      </c>
      <c r="B49" s="6">
        <v>3150</v>
      </c>
      <c r="C49" s="4" t="s">
        <v>73</v>
      </c>
      <c r="D49" s="7">
        <v>1.32</v>
      </c>
      <c r="E49" s="6">
        <f>B49*D49</f>
        <v>4158</v>
      </c>
      <c r="G49" s="5" t="s">
        <v>88</v>
      </c>
      <c r="H49" s="6">
        <v>3150</v>
      </c>
      <c r="I49" s="4" t="s">
        <v>73</v>
      </c>
      <c r="J49" s="7">
        <v>1.32</v>
      </c>
      <c r="K49" s="6">
        <f>H49*J49</f>
        <v>4158</v>
      </c>
    </row>
    <row r="50" spans="1:11" x14ac:dyDescent="0.25">
      <c r="A50" s="5" t="s">
        <v>74</v>
      </c>
      <c r="B50" s="6">
        <v>3700</v>
      </c>
      <c r="C50" s="4" t="s">
        <v>73</v>
      </c>
      <c r="D50" s="7">
        <v>0.87</v>
      </c>
      <c r="E50" s="6">
        <f>B50*D50</f>
        <v>3219</v>
      </c>
      <c r="G50" s="5" t="s">
        <v>74</v>
      </c>
      <c r="H50" s="6">
        <v>3700</v>
      </c>
      <c r="I50" s="4" t="s">
        <v>73</v>
      </c>
      <c r="J50" s="7">
        <v>0.87</v>
      </c>
      <c r="K50" s="6">
        <f>H50*J50</f>
        <v>3219</v>
      </c>
    </row>
    <row r="51" spans="1:11" x14ac:dyDescent="0.25">
      <c r="A51" s="14" t="s">
        <v>19</v>
      </c>
      <c r="B51" s="3"/>
      <c r="C51" s="4" t="s">
        <v>12</v>
      </c>
      <c r="D51" s="3"/>
      <c r="E51" s="3">
        <f>SUM(E48:E50)</f>
        <v>7377</v>
      </c>
      <c r="G51" s="14" t="s">
        <v>19</v>
      </c>
      <c r="H51" s="3"/>
      <c r="I51" s="4" t="s">
        <v>12</v>
      </c>
      <c r="J51" s="3"/>
      <c r="K51" s="3">
        <f>SUM(K48:K50)</f>
        <v>7377</v>
      </c>
    </row>
    <row r="52" spans="1:11" x14ac:dyDescent="0.25">
      <c r="A52" s="5" t="s">
        <v>12</v>
      </c>
      <c r="B52" s="6"/>
      <c r="C52" s="4" t="s">
        <v>12</v>
      </c>
      <c r="D52" s="6"/>
      <c r="E52" s="6"/>
      <c r="G52" s="5" t="s">
        <v>12</v>
      </c>
      <c r="H52" s="6"/>
      <c r="I52" s="4" t="s">
        <v>12</v>
      </c>
      <c r="J52" s="6"/>
      <c r="K52" s="6"/>
    </row>
    <row r="53" spans="1:11" x14ac:dyDescent="0.25">
      <c r="A53" s="14" t="s">
        <v>20</v>
      </c>
      <c r="B53" s="3"/>
      <c r="C53" s="4" t="s">
        <v>12</v>
      </c>
      <c r="D53" s="3"/>
      <c r="E53" s="3"/>
      <c r="G53" s="14" t="s">
        <v>20</v>
      </c>
      <c r="H53" s="3"/>
      <c r="I53" s="4" t="s">
        <v>12</v>
      </c>
      <c r="J53" s="3"/>
      <c r="K53" s="3"/>
    </row>
    <row r="54" spans="1:11" x14ac:dyDescent="0.25">
      <c r="A54" s="5" t="s">
        <v>75</v>
      </c>
      <c r="B54" s="6">
        <v>-9</v>
      </c>
      <c r="C54" s="4" t="s">
        <v>17</v>
      </c>
      <c r="D54" s="7">
        <v>34</v>
      </c>
      <c r="E54" s="6">
        <f>B54*D54</f>
        <v>-306</v>
      </c>
      <c r="G54" s="5" t="s">
        <v>75</v>
      </c>
      <c r="H54" s="6">
        <v>-9</v>
      </c>
      <c r="I54" s="4" t="s">
        <v>17</v>
      </c>
      <c r="J54" s="7">
        <v>34</v>
      </c>
      <c r="K54" s="6">
        <f>H54*J54</f>
        <v>-306</v>
      </c>
    </row>
    <row r="55" spans="1:11" x14ac:dyDescent="0.25">
      <c r="A55" s="5" t="s">
        <v>22</v>
      </c>
      <c r="B55" s="6">
        <v>-284</v>
      </c>
      <c r="C55" s="4" t="s">
        <v>17</v>
      </c>
      <c r="D55" s="7">
        <v>9.5</v>
      </c>
      <c r="E55" s="6">
        <f>B55*D55</f>
        <v>-2698</v>
      </c>
      <c r="G55" s="5" t="s">
        <v>22</v>
      </c>
      <c r="H55" s="6">
        <v>-124</v>
      </c>
      <c r="I55" s="4" t="s">
        <v>17</v>
      </c>
      <c r="J55" s="7">
        <v>9.5</v>
      </c>
      <c r="K55" s="6">
        <f>H55*J55</f>
        <v>-1178</v>
      </c>
    </row>
    <row r="56" spans="1:11" x14ac:dyDescent="0.25">
      <c r="A56" s="5" t="s">
        <v>23</v>
      </c>
      <c r="B56" s="6">
        <v>-36</v>
      </c>
      <c r="C56" s="4" t="s">
        <v>17</v>
      </c>
      <c r="D56" s="7">
        <v>16</v>
      </c>
      <c r="E56" s="6">
        <f>B56*D56</f>
        <v>-576</v>
      </c>
      <c r="G56" s="5" t="s">
        <v>68</v>
      </c>
      <c r="H56" s="6">
        <v>-30</v>
      </c>
      <c r="I56" s="4" t="s">
        <v>69</v>
      </c>
      <c r="J56" s="7"/>
      <c r="K56" s="6"/>
    </row>
    <row r="57" spans="1:11" x14ac:dyDescent="0.25">
      <c r="A57" s="5" t="s">
        <v>24</v>
      </c>
      <c r="B57" s="6">
        <v>-262</v>
      </c>
      <c r="C57" s="4" t="s">
        <v>17</v>
      </c>
      <c r="D57" s="7">
        <v>6.5</v>
      </c>
      <c r="E57" s="6">
        <f>B57*D57</f>
        <v>-1703</v>
      </c>
      <c r="G57" s="5" t="s">
        <v>76</v>
      </c>
      <c r="H57" s="6">
        <v>-191</v>
      </c>
      <c r="I57" s="4" t="s">
        <v>26</v>
      </c>
      <c r="J57" s="7">
        <v>2.2000000000000002</v>
      </c>
      <c r="K57" s="6">
        <f>H57*J57</f>
        <v>-420.20000000000005</v>
      </c>
    </row>
    <row r="58" spans="1:11" x14ac:dyDescent="0.25">
      <c r="A58" s="5" t="s">
        <v>76</v>
      </c>
      <c r="B58" s="6">
        <v>-191</v>
      </c>
      <c r="C58" s="4" t="s">
        <v>26</v>
      </c>
      <c r="D58" s="7">
        <v>2.2000000000000002</v>
      </c>
      <c r="E58" s="6">
        <f>B58*D58</f>
        <v>-420.20000000000005</v>
      </c>
      <c r="G58" s="14" t="s">
        <v>30</v>
      </c>
      <c r="H58" s="3"/>
      <c r="I58" s="4" t="s">
        <v>12</v>
      </c>
      <c r="J58" s="3"/>
      <c r="K58" s="3">
        <f>SUM(K53:K57)</f>
        <v>-1904.2</v>
      </c>
    </row>
    <row r="59" spans="1:11" x14ac:dyDescent="0.25">
      <c r="A59" s="14" t="s">
        <v>30</v>
      </c>
      <c r="B59" s="3"/>
      <c r="C59" s="4" t="s">
        <v>12</v>
      </c>
      <c r="D59" s="3"/>
      <c r="E59" s="3">
        <f>SUM(E53:E58)</f>
        <v>-5703.2</v>
      </c>
      <c r="G59" s="14" t="s">
        <v>31</v>
      </c>
      <c r="H59" s="3"/>
      <c r="I59" s="4" t="s">
        <v>12</v>
      </c>
      <c r="J59" s="3"/>
      <c r="K59" s="3">
        <f>SUM(K51,K58)</f>
        <v>5472.8</v>
      </c>
    </row>
    <row r="60" spans="1:11" x14ac:dyDescent="0.25">
      <c r="A60" s="14" t="s">
        <v>31</v>
      </c>
      <c r="B60" s="3"/>
      <c r="C60" s="4" t="s">
        <v>12</v>
      </c>
      <c r="D60" s="3"/>
      <c r="E60" s="3">
        <f>SUM(E51,E59)</f>
        <v>1673.8000000000002</v>
      </c>
      <c r="G60" s="5" t="s">
        <v>12</v>
      </c>
      <c r="H60" s="6"/>
      <c r="I60" s="4" t="s">
        <v>12</v>
      </c>
      <c r="J60" s="6"/>
      <c r="K60" s="6"/>
    </row>
    <row r="61" spans="1:11" x14ac:dyDescent="0.25">
      <c r="A61" s="5" t="s">
        <v>12</v>
      </c>
      <c r="B61" s="6"/>
      <c r="C61" s="4" t="s">
        <v>12</v>
      </c>
      <c r="D61" s="6"/>
      <c r="E61" s="6"/>
      <c r="G61" s="14" t="s">
        <v>32</v>
      </c>
      <c r="H61" s="3"/>
      <c r="I61" s="4" t="s">
        <v>12</v>
      </c>
      <c r="J61" s="3"/>
      <c r="K61" s="3"/>
    </row>
    <row r="62" spans="1:11" x14ac:dyDescent="0.25">
      <c r="A62" s="14" t="s">
        <v>32</v>
      </c>
      <c r="B62" s="3"/>
      <c r="C62" s="4" t="s">
        <v>12</v>
      </c>
      <c r="D62" s="3"/>
      <c r="E62" s="3"/>
      <c r="G62" s="5" t="s">
        <v>70</v>
      </c>
      <c r="H62" s="6">
        <v>-30</v>
      </c>
      <c r="I62" s="4" t="s">
        <v>12</v>
      </c>
      <c r="J62" s="6">
        <v>22.5</v>
      </c>
      <c r="K62" s="6">
        <f>H62*J62</f>
        <v>-675</v>
      </c>
    </row>
    <row r="63" spans="1:11" x14ac:dyDescent="0.25">
      <c r="A63" s="5" t="s">
        <v>34</v>
      </c>
      <c r="B63" s="6">
        <v>-3</v>
      </c>
      <c r="C63" s="4" t="s">
        <v>12</v>
      </c>
      <c r="D63" s="6">
        <v>142.5</v>
      </c>
      <c r="E63" s="6">
        <f t="shared" ref="E63:E68" si="1">B63*D63</f>
        <v>-427.5</v>
      </c>
      <c r="G63" s="5" t="s">
        <v>34</v>
      </c>
      <c r="H63" s="6">
        <v>-2</v>
      </c>
      <c r="I63" s="4" t="s">
        <v>12</v>
      </c>
      <c r="J63" s="6"/>
      <c r="K63" s="6"/>
    </row>
    <row r="64" spans="1:11" x14ac:dyDescent="0.25">
      <c r="A64" s="5" t="s">
        <v>77</v>
      </c>
      <c r="B64" s="9">
        <v>-0.5</v>
      </c>
      <c r="C64" s="4" t="s">
        <v>12</v>
      </c>
      <c r="D64" s="6">
        <v>380</v>
      </c>
      <c r="E64" s="6">
        <f t="shared" si="1"/>
        <v>-190</v>
      </c>
      <c r="G64" s="5" t="s">
        <v>77</v>
      </c>
      <c r="H64" s="9">
        <v>-0.5</v>
      </c>
      <c r="I64" s="4" t="s">
        <v>12</v>
      </c>
      <c r="J64" s="6">
        <v>380</v>
      </c>
      <c r="K64" s="6">
        <f>H64*J64</f>
        <v>-190</v>
      </c>
    </row>
    <row r="65" spans="1:11" x14ac:dyDescent="0.25">
      <c r="A65" s="5" t="s">
        <v>78</v>
      </c>
      <c r="B65" s="6">
        <v>-1</v>
      </c>
      <c r="C65" s="4" t="s">
        <v>12</v>
      </c>
      <c r="D65" s="6">
        <v>250</v>
      </c>
      <c r="E65" s="6">
        <f t="shared" si="1"/>
        <v>-250</v>
      </c>
      <c r="G65" s="5" t="s">
        <v>78</v>
      </c>
      <c r="H65" s="6">
        <v>-1</v>
      </c>
      <c r="I65" s="4" t="s">
        <v>12</v>
      </c>
      <c r="J65" s="6">
        <v>250</v>
      </c>
      <c r="K65" s="6">
        <f>H65*J65</f>
        <v>-250</v>
      </c>
    </row>
    <row r="66" spans="1:11" x14ac:dyDescent="0.25">
      <c r="A66" s="5" t="s">
        <v>79</v>
      </c>
      <c r="B66" s="6">
        <v>-1</v>
      </c>
      <c r="C66" s="4" t="s">
        <v>12</v>
      </c>
      <c r="D66" s="6">
        <v>170</v>
      </c>
      <c r="E66" s="6">
        <f t="shared" si="1"/>
        <v>-170</v>
      </c>
      <c r="G66" s="5" t="s">
        <v>79</v>
      </c>
      <c r="H66" s="6">
        <v>-1</v>
      </c>
      <c r="I66" s="4" t="s">
        <v>12</v>
      </c>
      <c r="J66" s="6">
        <v>170</v>
      </c>
      <c r="K66" s="6">
        <f>H66*J66</f>
        <v>-170</v>
      </c>
    </row>
    <row r="67" spans="1:11" x14ac:dyDescent="0.25">
      <c r="A67" s="5" t="s">
        <v>80</v>
      </c>
      <c r="B67" s="6">
        <v>-1</v>
      </c>
      <c r="C67" s="4" t="s">
        <v>12</v>
      </c>
      <c r="D67" s="6">
        <v>506</v>
      </c>
      <c r="E67" s="6">
        <f t="shared" si="1"/>
        <v>-506</v>
      </c>
      <c r="G67" s="5" t="s">
        <v>80</v>
      </c>
      <c r="H67" s="6">
        <v>-1</v>
      </c>
      <c r="I67" s="4" t="s">
        <v>12</v>
      </c>
      <c r="J67" s="6">
        <v>506</v>
      </c>
      <c r="K67" s="6">
        <f>H67*J67</f>
        <v>-506</v>
      </c>
    </row>
    <row r="68" spans="1:11" x14ac:dyDescent="0.25">
      <c r="A68" s="5" t="s">
        <v>82</v>
      </c>
      <c r="B68" s="6">
        <v>-1</v>
      </c>
      <c r="C68" s="4" t="s">
        <v>12</v>
      </c>
      <c r="D68" s="6">
        <v>450</v>
      </c>
      <c r="E68" s="6">
        <f t="shared" si="1"/>
        <v>-450</v>
      </c>
      <c r="G68" s="5" t="s">
        <v>82</v>
      </c>
      <c r="H68" s="6">
        <v>-1</v>
      </c>
      <c r="I68" s="4" t="s">
        <v>12</v>
      </c>
      <c r="J68" s="6">
        <v>450</v>
      </c>
      <c r="K68" s="6">
        <f>H68*J68</f>
        <v>-450</v>
      </c>
    </row>
    <row r="69" spans="1:11" x14ac:dyDescent="0.25">
      <c r="A69" s="5" t="s">
        <v>42</v>
      </c>
      <c r="B69" s="6"/>
      <c r="C69" s="4" t="s">
        <v>12</v>
      </c>
      <c r="D69" s="6"/>
      <c r="E69" s="6">
        <v>-500</v>
      </c>
      <c r="G69" s="5" t="s">
        <v>42</v>
      </c>
      <c r="H69" s="6"/>
      <c r="I69" s="4" t="s">
        <v>12</v>
      </c>
      <c r="J69" s="6"/>
      <c r="K69" s="6">
        <v>-500</v>
      </c>
    </row>
    <row r="70" spans="1:11" x14ac:dyDescent="0.25">
      <c r="A70" s="14" t="s">
        <v>43</v>
      </c>
      <c r="B70" s="3"/>
      <c r="C70" s="4" t="s">
        <v>12</v>
      </c>
      <c r="D70" s="3"/>
      <c r="E70" s="3">
        <f>SUM(E63:E69)</f>
        <v>-2493.5</v>
      </c>
      <c r="G70" s="14" t="s">
        <v>43</v>
      </c>
      <c r="H70" s="3"/>
      <c r="I70" s="4" t="s">
        <v>12</v>
      </c>
      <c r="J70" s="3"/>
      <c r="K70" s="3">
        <f>SUM(K62:K69)</f>
        <v>-2741</v>
      </c>
    </row>
    <row r="71" spans="1:11" x14ac:dyDescent="0.25">
      <c r="A71" s="5" t="s">
        <v>44</v>
      </c>
      <c r="B71" s="6"/>
      <c r="C71" s="4" t="s">
        <v>12</v>
      </c>
      <c r="D71" s="6"/>
      <c r="E71" s="6">
        <f>SUM(E60,E70)</f>
        <v>-819.69999999999982</v>
      </c>
      <c r="G71" s="5" t="s">
        <v>44</v>
      </c>
      <c r="H71" s="6"/>
      <c r="I71" s="4" t="s">
        <v>12</v>
      </c>
      <c r="J71" s="6"/>
      <c r="K71" s="6">
        <f>SUM(K59,K70)</f>
        <v>2731.8</v>
      </c>
    </row>
    <row r="73" spans="1:11" x14ac:dyDescent="0.25">
      <c r="A73" s="13" t="s">
        <v>89</v>
      </c>
      <c r="G73" s="13" t="s">
        <v>89</v>
      </c>
    </row>
    <row r="74" spans="1:11" x14ac:dyDescent="0.25">
      <c r="A74" s="13" t="s">
        <v>85</v>
      </c>
      <c r="G74" s="13" t="s">
        <v>85</v>
      </c>
    </row>
    <row r="75" spans="1:11" x14ac:dyDescent="0.25">
      <c r="A75" s="13" t="s">
        <v>86</v>
      </c>
      <c r="G75" s="13" t="s">
        <v>86</v>
      </c>
    </row>
    <row r="77" spans="1:11" x14ac:dyDescent="0.25">
      <c r="A77" s="13"/>
      <c r="G77" s="13"/>
    </row>
    <row r="79" spans="1:11" x14ac:dyDescent="0.25">
      <c r="A79" t="s">
        <v>110</v>
      </c>
      <c r="G79" t="s">
        <v>110</v>
      </c>
    </row>
    <row r="80" spans="1:11" x14ac:dyDescent="0.25">
      <c r="A80" s="13" t="s">
        <v>1</v>
      </c>
      <c r="B80" s="13" t="s">
        <v>71</v>
      </c>
      <c r="G80" s="13" t="s">
        <v>1</v>
      </c>
      <c r="H80" s="13" t="s">
        <v>71</v>
      </c>
    </row>
    <row r="81" spans="1:11" x14ac:dyDescent="0.25">
      <c r="A81" s="13" t="s">
        <v>3</v>
      </c>
      <c r="B81" s="13" t="s">
        <v>109</v>
      </c>
      <c r="G81" s="13" t="s">
        <v>3</v>
      </c>
      <c r="H81" s="13" t="s">
        <v>109</v>
      </c>
    </row>
    <row r="82" spans="1:11" x14ac:dyDescent="0.25">
      <c r="A82" s="13" t="s">
        <v>4</v>
      </c>
      <c r="B82" s="13" t="s">
        <v>5</v>
      </c>
      <c r="G82" s="13" t="s">
        <v>4</v>
      </c>
      <c r="H82" s="13" t="s">
        <v>5</v>
      </c>
    </row>
    <row r="83" spans="1:11" x14ac:dyDescent="0.25">
      <c r="A83" s="13" t="s">
        <v>6</v>
      </c>
      <c r="B83" s="13" t="s">
        <v>7</v>
      </c>
      <c r="G83" s="13" t="s">
        <v>6</v>
      </c>
      <c r="H83" s="13" t="s">
        <v>7</v>
      </c>
    </row>
    <row r="84" spans="1:11" x14ac:dyDescent="0.25">
      <c r="A84" s="13" t="s">
        <v>8</v>
      </c>
      <c r="B84" s="13" t="s">
        <v>9</v>
      </c>
      <c r="G84" s="13" t="s">
        <v>8</v>
      </c>
      <c r="H84" s="13" t="s">
        <v>67</v>
      </c>
    </row>
    <row r="86" spans="1:11" x14ac:dyDescent="0.25">
      <c r="A86" s="1" t="s">
        <v>10</v>
      </c>
      <c r="B86" s="2" t="s">
        <v>11</v>
      </c>
      <c r="C86" s="2" t="s">
        <v>12</v>
      </c>
      <c r="D86" s="2" t="s">
        <v>13</v>
      </c>
      <c r="E86" s="2" t="s">
        <v>14</v>
      </c>
      <c r="G86" s="1" t="s">
        <v>10</v>
      </c>
      <c r="H86" s="2" t="s">
        <v>11</v>
      </c>
      <c r="I86" s="2" t="s">
        <v>12</v>
      </c>
      <c r="J86" s="2" t="s">
        <v>13</v>
      </c>
      <c r="K86" s="2" t="s">
        <v>14</v>
      </c>
    </row>
    <row r="87" spans="1:11" x14ac:dyDescent="0.25">
      <c r="A87" s="14" t="s">
        <v>15</v>
      </c>
      <c r="B87" s="3"/>
      <c r="C87" s="4" t="s">
        <v>12</v>
      </c>
      <c r="D87" s="3"/>
      <c r="E87" s="3"/>
    </row>
    <row r="88" spans="1:11" x14ac:dyDescent="0.25">
      <c r="A88" s="5" t="s">
        <v>74</v>
      </c>
      <c r="B88" s="6">
        <v>3100</v>
      </c>
      <c r="C88" s="4" t="s">
        <v>73</v>
      </c>
      <c r="D88" s="7">
        <v>1</v>
      </c>
      <c r="E88" s="6">
        <f>B88*D88</f>
        <v>3100</v>
      </c>
      <c r="G88" s="13" t="s">
        <v>90</v>
      </c>
    </row>
    <row r="89" spans="1:11" x14ac:dyDescent="0.25">
      <c r="A89" s="14" t="s">
        <v>19</v>
      </c>
      <c r="B89" s="3"/>
      <c r="C89" s="4" t="s">
        <v>12</v>
      </c>
      <c r="D89" s="3"/>
      <c r="E89" s="3">
        <f>SUM(E88:E88)</f>
        <v>3100</v>
      </c>
    </row>
    <row r="90" spans="1:11" x14ac:dyDescent="0.25">
      <c r="A90" s="5" t="s">
        <v>12</v>
      </c>
      <c r="B90" s="6"/>
      <c r="C90" s="4" t="s">
        <v>12</v>
      </c>
      <c r="D90" s="6"/>
      <c r="E90" s="6"/>
      <c r="G90" s="13"/>
    </row>
    <row r="91" spans="1:11" x14ac:dyDescent="0.25">
      <c r="A91" s="14" t="s">
        <v>20</v>
      </c>
      <c r="B91" s="3"/>
      <c r="C91" s="4" t="s">
        <v>12</v>
      </c>
      <c r="D91" s="3"/>
      <c r="E91" s="3"/>
      <c r="G91" s="13"/>
    </row>
    <row r="92" spans="1:11" x14ac:dyDescent="0.25">
      <c r="A92" s="5" t="s">
        <v>22</v>
      </c>
      <c r="B92" s="6">
        <v>-157</v>
      </c>
      <c r="C92" s="4" t="s">
        <v>17</v>
      </c>
      <c r="D92" s="7">
        <v>7</v>
      </c>
      <c r="E92" s="6">
        <f>B92*D92</f>
        <v>-1099</v>
      </c>
      <c r="G92" s="13"/>
    </row>
    <row r="93" spans="1:11" x14ac:dyDescent="0.25">
      <c r="A93" s="5" t="s">
        <v>23</v>
      </c>
      <c r="B93" s="6">
        <v>-5</v>
      </c>
      <c r="C93" s="4" t="s">
        <v>17</v>
      </c>
      <c r="D93" s="7">
        <v>14</v>
      </c>
      <c r="E93" s="6">
        <f>B93*D93</f>
        <v>-70</v>
      </c>
      <c r="G93" s="13"/>
    </row>
    <row r="94" spans="1:11" x14ac:dyDescent="0.25">
      <c r="A94" s="5" t="s">
        <v>24</v>
      </c>
      <c r="B94" s="6">
        <v>-97</v>
      </c>
      <c r="C94" s="4" t="s">
        <v>17</v>
      </c>
      <c r="D94" s="7">
        <v>6.5</v>
      </c>
      <c r="E94" s="6">
        <f>B94*D94</f>
        <v>-630.5</v>
      </c>
      <c r="G94" s="13"/>
    </row>
    <row r="95" spans="1:11" x14ac:dyDescent="0.25">
      <c r="A95" s="14" t="s">
        <v>30</v>
      </c>
      <c r="B95" s="3"/>
      <c r="C95" s="4" t="s">
        <v>12</v>
      </c>
      <c r="D95" s="3"/>
      <c r="E95" s="3">
        <f>SUM(E91:E94)</f>
        <v>-1799.5</v>
      </c>
      <c r="G95" s="13"/>
    </row>
    <row r="96" spans="1:11" x14ac:dyDescent="0.25">
      <c r="A96" s="14" t="s">
        <v>31</v>
      </c>
      <c r="B96" s="3"/>
      <c r="C96" s="4" t="s">
        <v>12</v>
      </c>
      <c r="D96" s="3"/>
      <c r="E96" s="3">
        <f>SUM(E89,E95)</f>
        <v>1300.5</v>
      </c>
      <c r="G96" s="13"/>
    </row>
    <row r="97" spans="1:8" x14ac:dyDescent="0.25">
      <c r="A97" s="5" t="s">
        <v>12</v>
      </c>
      <c r="B97" s="6"/>
      <c r="C97" s="4" t="s">
        <v>12</v>
      </c>
      <c r="D97" s="6"/>
      <c r="E97" s="6"/>
      <c r="G97" s="13"/>
    </row>
    <row r="98" spans="1:8" x14ac:dyDescent="0.25">
      <c r="A98" s="14" t="s">
        <v>32</v>
      </c>
      <c r="B98" s="3"/>
      <c r="C98" s="4" t="s">
        <v>12</v>
      </c>
      <c r="D98" s="3"/>
      <c r="E98" s="3"/>
      <c r="G98" s="13"/>
    </row>
    <row r="99" spans="1:8" x14ac:dyDescent="0.25">
      <c r="A99" s="5" t="s">
        <v>34</v>
      </c>
      <c r="B99" s="6">
        <v>-2</v>
      </c>
      <c r="C99" s="4" t="s">
        <v>12</v>
      </c>
      <c r="D99" s="6">
        <v>142.5</v>
      </c>
      <c r="E99" s="6">
        <f>B99*D99</f>
        <v>-285</v>
      </c>
      <c r="G99" s="13"/>
    </row>
    <row r="100" spans="1:8" x14ac:dyDescent="0.25">
      <c r="A100" s="5" t="s">
        <v>81</v>
      </c>
      <c r="B100" s="6">
        <v>-1</v>
      </c>
      <c r="C100" s="4" t="s">
        <v>12</v>
      </c>
      <c r="D100" s="6">
        <v>200</v>
      </c>
      <c r="E100" s="6">
        <f>B100*D100</f>
        <v>-200</v>
      </c>
      <c r="G100" s="13"/>
    </row>
    <row r="101" spans="1:8" x14ac:dyDescent="0.25">
      <c r="A101" s="5" t="s">
        <v>82</v>
      </c>
      <c r="B101" s="9">
        <v>-0.2</v>
      </c>
      <c r="C101" s="4" t="s">
        <v>12</v>
      </c>
      <c r="D101" s="6">
        <v>450</v>
      </c>
      <c r="E101" s="6">
        <f>B101*D101</f>
        <v>-90</v>
      </c>
      <c r="G101" s="13"/>
    </row>
    <row r="102" spans="1:8" x14ac:dyDescent="0.25">
      <c r="A102" s="5" t="s">
        <v>42</v>
      </c>
      <c r="B102" s="6"/>
      <c r="C102" s="4" t="s">
        <v>12</v>
      </c>
      <c r="D102" s="6"/>
      <c r="E102" s="6">
        <v>-500</v>
      </c>
      <c r="G102" s="13"/>
    </row>
    <row r="103" spans="1:8" x14ac:dyDescent="0.25">
      <c r="A103" s="14" t="s">
        <v>43</v>
      </c>
      <c r="B103" s="3"/>
      <c r="C103" s="4" t="s">
        <v>12</v>
      </c>
      <c r="D103" s="3"/>
      <c r="E103" s="3">
        <f>SUM(E99:E102)</f>
        <v>-1075</v>
      </c>
      <c r="G103" s="13"/>
    </row>
    <row r="104" spans="1:8" x14ac:dyDescent="0.25">
      <c r="A104" s="5" t="s">
        <v>44</v>
      </c>
      <c r="B104" s="6"/>
      <c r="C104" s="4" t="s">
        <v>12</v>
      </c>
      <c r="D104" s="6"/>
      <c r="E104" s="6">
        <f>SUM(E96,E103)</f>
        <v>225.5</v>
      </c>
      <c r="G104" s="13"/>
    </row>
    <row r="105" spans="1:8" x14ac:dyDescent="0.25">
      <c r="G105" s="13"/>
    </row>
    <row r="106" spans="1:8" x14ac:dyDescent="0.25">
      <c r="G106" s="13"/>
    </row>
    <row r="107" spans="1:8" x14ac:dyDescent="0.25">
      <c r="G107" s="13"/>
    </row>
    <row r="108" spans="1:8" x14ac:dyDescent="0.25">
      <c r="A108" s="13"/>
      <c r="G108" s="13"/>
    </row>
    <row r="110" spans="1:8" x14ac:dyDescent="0.25">
      <c r="A110" t="s">
        <v>111</v>
      </c>
      <c r="G110" t="s">
        <v>111</v>
      </c>
    </row>
    <row r="111" spans="1:8" x14ac:dyDescent="0.25">
      <c r="A111" s="13" t="s">
        <v>1</v>
      </c>
      <c r="B111" s="13" t="s">
        <v>71</v>
      </c>
      <c r="G111" s="13" t="s">
        <v>1</v>
      </c>
      <c r="H111" s="13" t="s">
        <v>71</v>
      </c>
    </row>
    <row r="112" spans="1:8" x14ac:dyDescent="0.25">
      <c r="A112" s="13" t="s">
        <v>3</v>
      </c>
      <c r="B112" s="13" t="s">
        <v>109</v>
      </c>
      <c r="G112" s="13" t="s">
        <v>3</v>
      </c>
      <c r="H112" s="13" t="s">
        <v>109</v>
      </c>
    </row>
    <row r="113" spans="1:11" x14ac:dyDescent="0.25">
      <c r="A113" s="13" t="s">
        <v>4</v>
      </c>
      <c r="B113" s="13" t="s">
        <v>5</v>
      </c>
      <c r="G113" s="13" t="s">
        <v>4</v>
      </c>
      <c r="H113" s="13" t="s">
        <v>5</v>
      </c>
    </row>
    <row r="114" spans="1:11" x14ac:dyDescent="0.25">
      <c r="A114" s="13" t="s">
        <v>6</v>
      </c>
      <c r="B114" s="13" t="s">
        <v>7</v>
      </c>
      <c r="G114" s="13" t="s">
        <v>6</v>
      </c>
      <c r="H114" s="13" t="s">
        <v>7</v>
      </c>
    </row>
    <row r="115" spans="1:11" x14ac:dyDescent="0.25">
      <c r="A115" s="13" t="s">
        <v>8</v>
      </c>
      <c r="B115" s="13" t="s">
        <v>9</v>
      </c>
      <c r="G115" s="13" t="s">
        <v>8</v>
      </c>
      <c r="H115" s="13" t="s">
        <v>67</v>
      </c>
    </row>
    <row r="117" spans="1:11" x14ac:dyDescent="0.25">
      <c r="A117" s="1" t="s">
        <v>10</v>
      </c>
      <c r="B117" s="2" t="s">
        <v>11</v>
      </c>
      <c r="C117" s="2" t="s">
        <v>12</v>
      </c>
      <c r="D117" s="2" t="s">
        <v>13</v>
      </c>
      <c r="E117" s="2" t="s">
        <v>14</v>
      </c>
      <c r="G117" s="1" t="s">
        <v>10</v>
      </c>
      <c r="H117" s="2" t="s">
        <v>11</v>
      </c>
      <c r="I117" s="2" t="s">
        <v>12</v>
      </c>
      <c r="J117" s="2" t="s">
        <v>13</v>
      </c>
      <c r="K117" s="2" t="s">
        <v>14</v>
      </c>
    </row>
    <row r="118" spans="1:11" x14ac:dyDescent="0.25">
      <c r="A118" s="14" t="s">
        <v>15</v>
      </c>
      <c r="B118" s="3"/>
      <c r="C118" s="4" t="s">
        <v>12</v>
      </c>
      <c r="D118" s="3"/>
      <c r="E118" s="3"/>
    </row>
    <row r="119" spans="1:11" x14ac:dyDescent="0.25">
      <c r="A119" s="5" t="s">
        <v>74</v>
      </c>
      <c r="B119" s="6">
        <v>800</v>
      </c>
      <c r="C119" s="4" t="s">
        <v>73</v>
      </c>
      <c r="D119" s="7">
        <v>1</v>
      </c>
      <c r="E119" s="6">
        <f>B119*D119</f>
        <v>800</v>
      </c>
      <c r="G119" s="13" t="s">
        <v>90</v>
      </c>
    </row>
    <row r="120" spans="1:11" x14ac:dyDescent="0.25">
      <c r="A120" s="14" t="s">
        <v>19</v>
      </c>
      <c r="B120" s="3"/>
      <c r="C120" s="4" t="s">
        <v>12</v>
      </c>
      <c r="D120" s="3"/>
      <c r="E120" s="3">
        <f>SUM(E119:E119)</f>
        <v>800</v>
      </c>
    </row>
    <row r="121" spans="1:11" x14ac:dyDescent="0.25">
      <c r="A121" s="5" t="s">
        <v>12</v>
      </c>
      <c r="B121" s="6"/>
      <c r="C121" s="4" t="s">
        <v>12</v>
      </c>
      <c r="D121" s="6"/>
      <c r="E121" s="6"/>
      <c r="G121" s="13"/>
    </row>
    <row r="122" spans="1:11" x14ac:dyDescent="0.25">
      <c r="A122" s="14" t="s">
        <v>20</v>
      </c>
      <c r="B122" s="3"/>
      <c r="C122" s="4" t="s">
        <v>12</v>
      </c>
      <c r="D122" s="3"/>
      <c r="E122" s="3"/>
      <c r="G122" s="13"/>
    </row>
    <row r="123" spans="1:11" x14ac:dyDescent="0.25">
      <c r="A123" s="14" t="s">
        <v>30</v>
      </c>
      <c r="B123" s="3"/>
      <c r="C123" s="4" t="s">
        <v>12</v>
      </c>
      <c r="D123" s="3"/>
      <c r="E123" s="3"/>
      <c r="G123" s="13"/>
    </row>
    <row r="124" spans="1:11" x14ac:dyDescent="0.25">
      <c r="A124" s="14" t="s">
        <v>31</v>
      </c>
      <c r="B124" s="3"/>
      <c r="C124" s="4" t="s">
        <v>12</v>
      </c>
      <c r="D124" s="3"/>
      <c r="E124" s="3">
        <f>SUM(E120,E123)</f>
        <v>800</v>
      </c>
      <c r="G124" s="13"/>
    </row>
    <row r="125" spans="1:11" x14ac:dyDescent="0.25">
      <c r="A125" s="5" t="s">
        <v>12</v>
      </c>
      <c r="B125" s="6"/>
      <c r="C125" s="4" t="s">
        <v>12</v>
      </c>
      <c r="D125" s="6"/>
      <c r="E125" s="6"/>
      <c r="G125" s="13"/>
    </row>
    <row r="126" spans="1:11" x14ac:dyDescent="0.25">
      <c r="A126" s="14" t="s">
        <v>32</v>
      </c>
      <c r="B126" s="3"/>
      <c r="C126" s="4" t="s">
        <v>12</v>
      </c>
      <c r="D126" s="3"/>
      <c r="E126" s="3"/>
      <c r="G126" s="13"/>
    </row>
    <row r="127" spans="1:11" x14ac:dyDescent="0.25">
      <c r="A127" s="5" t="s">
        <v>93</v>
      </c>
      <c r="B127" s="9">
        <v>-0.2</v>
      </c>
      <c r="C127" s="4" t="s">
        <v>12</v>
      </c>
      <c r="D127" s="6">
        <v>165</v>
      </c>
      <c r="E127" s="6">
        <f>B127*D127</f>
        <v>-33</v>
      </c>
      <c r="G127" s="13"/>
    </row>
    <row r="128" spans="1:11" x14ac:dyDescent="0.25">
      <c r="A128" s="5" t="s">
        <v>81</v>
      </c>
      <c r="B128" s="6">
        <v>-1</v>
      </c>
      <c r="C128" s="4" t="s">
        <v>12</v>
      </c>
      <c r="D128" s="6">
        <v>200</v>
      </c>
      <c r="E128" s="6">
        <f>B128*D128</f>
        <v>-200</v>
      </c>
      <c r="G128" s="13"/>
    </row>
    <row r="129" spans="1:11" x14ac:dyDescent="0.25">
      <c r="A129" s="5" t="s">
        <v>82</v>
      </c>
      <c r="B129" s="9">
        <v>-0.2</v>
      </c>
      <c r="C129" s="4" t="s">
        <v>12</v>
      </c>
      <c r="D129" s="6">
        <v>450</v>
      </c>
      <c r="E129" s="6">
        <f>B129*D129</f>
        <v>-90</v>
      </c>
      <c r="G129" s="13"/>
    </row>
    <row r="130" spans="1:11" x14ac:dyDescent="0.25">
      <c r="A130" s="14" t="s">
        <v>43</v>
      </c>
      <c r="B130" s="3"/>
      <c r="C130" s="4" t="s">
        <v>12</v>
      </c>
      <c r="D130" s="3"/>
      <c r="E130" s="3">
        <f>SUM(E127:E129)</f>
        <v>-323</v>
      </c>
      <c r="G130" s="13"/>
    </row>
    <row r="131" spans="1:11" x14ac:dyDescent="0.25">
      <c r="A131" s="5" t="s">
        <v>44</v>
      </c>
      <c r="B131" s="6"/>
      <c r="C131" s="4" t="s">
        <v>12</v>
      </c>
      <c r="D131" s="6"/>
      <c r="E131" s="6">
        <f>SUM(E124,E130)</f>
        <v>477</v>
      </c>
      <c r="G131" s="13"/>
    </row>
    <row r="132" spans="1:11" x14ac:dyDescent="0.25">
      <c r="G132" s="13"/>
    </row>
    <row r="133" spans="1:11" x14ac:dyDescent="0.25">
      <c r="A133" s="13" t="s">
        <v>102</v>
      </c>
      <c r="G133" s="13"/>
    </row>
    <row r="134" spans="1:11" x14ac:dyDescent="0.25">
      <c r="G134" s="13"/>
    </row>
    <row r="135" spans="1:11" x14ac:dyDescent="0.25">
      <c r="A135" s="13"/>
      <c r="G135" s="13"/>
    </row>
    <row r="137" spans="1:11" x14ac:dyDescent="0.25">
      <c r="A137" t="s">
        <v>91</v>
      </c>
      <c r="G137" t="s">
        <v>91</v>
      </c>
    </row>
    <row r="138" spans="1:11" x14ac:dyDescent="0.25">
      <c r="A138" s="13" t="s">
        <v>1</v>
      </c>
      <c r="B138" s="13" t="s">
        <v>71</v>
      </c>
      <c r="G138" s="13" t="s">
        <v>1</v>
      </c>
      <c r="H138" s="13" t="s">
        <v>71</v>
      </c>
    </row>
    <row r="139" spans="1:11" x14ac:dyDescent="0.25">
      <c r="A139" s="13" t="s">
        <v>3</v>
      </c>
      <c r="B139" s="13" t="s">
        <v>109</v>
      </c>
      <c r="G139" s="13" t="s">
        <v>3</v>
      </c>
      <c r="H139" s="13" t="s">
        <v>109</v>
      </c>
    </row>
    <row r="140" spans="1:11" x14ac:dyDescent="0.25">
      <c r="A140" s="13" t="s">
        <v>4</v>
      </c>
      <c r="B140" s="13" t="s">
        <v>5</v>
      </c>
      <c r="G140" s="13" t="s">
        <v>4</v>
      </c>
      <c r="H140" s="13" t="s">
        <v>5</v>
      </c>
    </row>
    <row r="141" spans="1:11" x14ac:dyDescent="0.25">
      <c r="A141" s="13" t="s">
        <v>6</v>
      </c>
      <c r="B141" s="13" t="s">
        <v>7</v>
      </c>
      <c r="G141" s="13" t="s">
        <v>6</v>
      </c>
      <c r="H141" s="13" t="s">
        <v>7</v>
      </c>
    </row>
    <row r="142" spans="1:11" x14ac:dyDescent="0.25">
      <c r="A142" s="13" t="s">
        <v>8</v>
      </c>
      <c r="B142" s="13" t="s">
        <v>9</v>
      </c>
      <c r="G142" s="13" t="s">
        <v>8</v>
      </c>
      <c r="H142" s="13" t="s">
        <v>67</v>
      </c>
    </row>
    <row r="144" spans="1:11" x14ac:dyDescent="0.25">
      <c r="A144" s="1" t="s">
        <v>10</v>
      </c>
      <c r="B144" s="2" t="s">
        <v>11</v>
      </c>
      <c r="C144" s="2" t="s">
        <v>12</v>
      </c>
      <c r="D144" s="2" t="s">
        <v>13</v>
      </c>
      <c r="E144" s="2" t="s">
        <v>14</v>
      </c>
      <c r="G144" s="1" t="s">
        <v>10</v>
      </c>
      <c r="H144" s="2" t="s">
        <v>11</v>
      </c>
      <c r="I144" s="2" t="s">
        <v>12</v>
      </c>
      <c r="J144" s="2" t="s">
        <v>13</v>
      </c>
      <c r="K144" s="2" t="s">
        <v>14</v>
      </c>
    </row>
    <row r="145" spans="1:11" x14ac:dyDescent="0.25">
      <c r="G145" s="14" t="s">
        <v>15</v>
      </c>
      <c r="H145" s="3"/>
      <c r="I145" s="4" t="s">
        <v>12</v>
      </c>
      <c r="J145" s="3"/>
      <c r="K145" s="3"/>
    </row>
    <row r="146" spans="1:11" x14ac:dyDescent="0.25">
      <c r="A146" s="13" t="s">
        <v>112</v>
      </c>
      <c r="G146" s="5" t="s">
        <v>74</v>
      </c>
      <c r="H146" s="6">
        <v>1350</v>
      </c>
      <c r="I146" s="4" t="s">
        <v>73</v>
      </c>
      <c r="J146" s="7">
        <v>0.87</v>
      </c>
      <c r="K146" s="6">
        <f>H146*J146</f>
        <v>1174.5</v>
      </c>
    </row>
    <row r="147" spans="1:11" x14ac:dyDescent="0.25">
      <c r="G147" s="14" t="s">
        <v>19</v>
      </c>
      <c r="H147" s="3"/>
      <c r="I147" s="4" t="s">
        <v>12</v>
      </c>
      <c r="J147" s="3"/>
      <c r="K147" s="3">
        <f>SUM(K146:K146)</f>
        <v>1174.5</v>
      </c>
    </row>
    <row r="148" spans="1:11" x14ac:dyDescent="0.25">
      <c r="A148" s="13"/>
      <c r="G148" s="5" t="s">
        <v>12</v>
      </c>
      <c r="H148" s="6"/>
      <c r="I148" s="4" t="s">
        <v>12</v>
      </c>
      <c r="J148" s="6"/>
      <c r="K148" s="6"/>
    </row>
    <row r="149" spans="1:11" x14ac:dyDescent="0.25">
      <c r="A149" s="13"/>
      <c r="G149" s="14" t="s">
        <v>20</v>
      </c>
      <c r="H149" s="3"/>
      <c r="I149" s="4" t="s">
        <v>12</v>
      </c>
      <c r="J149" s="3"/>
      <c r="K149" s="3"/>
    </row>
    <row r="150" spans="1:11" x14ac:dyDescent="0.25">
      <c r="A150" s="13"/>
      <c r="G150" s="14" t="s">
        <v>30</v>
      </c>
      <c r="H150" s="3"/>
      <c r="I150" s="4" t="s">
        <v>12</v>
      </c>
      <c r="J150" s="3"/>
      <c r="K150" s="3"/>
    </row>
    <row r="151" spans="1:11" x14ac:dyDescent="0.25">
      <c r="A151" s="13"/>
      <c r="G151" s="14" t="s">
        <v>31</v>
      </c>
      <c r="H151" s="3"/>
      <c r="I151" s="4" t="s">
        <v>12</v>
      </c>
      <c r="J151" s="3"/>
      <c r="K151" s="3">
        <f>SUM(K147,K150)</f>
        <v>1174.5</v>
      </c>
    </row>
    <row r="152" spans="1:11" x14ac:dyDescent="0.25">
      <c r="A152" s="13"/>
      <c r="G152" s="5" t="s">
        <v>12</v>
      </c>
      <c r="H152" s="6"/>
      <c r="I152" s="4" t="s">
        <v>12</v>
      </c>
      <c r="J152" s="6"/>
      <c r="K152" s="6"/>
    </row>
    <row r="153" spans="1:11" x14ac:dyDescent="0.25">
      <c r="A153" s="13"/>
      <c r="G153" s="14" t="s">
        <v>32</v>
      </c>
      <c r="H153" s="3"/>
      <c r="I153" s="4" t="s">
        <v>12</v>
      </c>
      <c r="J153" s="3"/>
      <c r="K153" s="3"/>
    </row>
    <row r="154" spans="1:11" x14ac:dyDescent="0.25">
      <c r="A154" s="13"/>
      <c r="G154" s="5" t="s">
        <v>34</v>
      </c>
      <c r="H154" s="6">
        <v>-1</v>
      </c>
      <c r="I154" s="4" t="s">
        <v>12</v>
      </c>
      <c r="J154" s="6"/>
      <c r="K154" s="6"/>
    </row>
    <row r="155" spans="1:11" x14ac:dyDescent="0.25">
      <c r="A155" s="13"/>
      <c r="G155" s="5" t="s">
        <v>93</v>
      </c>
      <c r="H155" s="9">
        <v>-0.2</v>
      </c>
      <c r="I155" s="4" t="s">
        <v>12</v>
      </c>
      <c r="J155" s="6">
        <v>165</v>
      </c>
      <c r="K155" s="6">
        <f>H155*J155</f>
        <v>-33</v>
      </c>
    </row>
    <row r="156" spans="1:11" x14ac:dyDescent="0.25">
      <c r="A156" s="13"/>
      <c r="G156" s="5" t="s">
        <v>81</v>
      </c>
      <c r="H156" s="6">
        <v>-1</v>
      </c>
      <c r="I156" s="4" t="s">
        <v>12</v>
      </c>
      <c r="J156" s="6"/>
      <c r="K156" s="6"/>
    </row>
    <row r="157" spans="1:11" x14ac:dyDescent="0.25">
      <c r="A157" s="13"/>
      <c r="G157" s="5" t="s">
        <v>82</v>
      </c>
      <c r="H157" s="9">
        <v>-0.2</v>
      </c>
      <c r="I157" s="4" t="s">
        <v>12</v>
      </c>
      <c r="J157" s="6">
        <v>450</v>
      </c>
      <c r="K157" s="6">
        <f>H157*J157</f>
        <v>-90</v>
      </c>
    </row>
    <row r="158" spans="1:11" x14ac:dyDescent="0.25">
      <c r="A158" s="13"/>
      <c r="G158" s="5" t="s">
        <v>42</v>
      </c>
      <c r="H158" s="6"/>
      <c r="I158" s="4" t="s">
        <v>12</v>
      </c>
      <c r="J158" s="6"/>
      <c r="K158" s="6">
        <v>-500</v>
      </c>
    </row>
    <row r="159" spans="1:11" x14ac:dyDescent="0.25">
      <c r="A159" s="13"/>
      <c r="G159" s="14" t="s">
        <v>43</v>
      </c>
      <c r="H159" s="3"/>
      <c r="I159" s="4" t="s">
        <v>12</v>
      </c>
      <c r="J159" s="3"/>
      <c r="K159" s="3">
        <f>SUM(K154:K158)</f>
        <v>-623</v>
      </c>
    </row>
    <row r="160" spans="1:11" x14ac:dyDescent="0.25">
      <c r="A160" s="13"/>
      <c r="G160" s="5" t="s">
        <v>103</v>
      </c>
      <c r="H160" s="6"/>
      <c r="I160" s="4" t="s">
        <v>12</v>
      </c>
      <c r="J160" s="6"/>
      <c r="K160" s="6">
        <f>SUM(K151,K159)</f>
        <v>551.5</v>
      </c>
    </row>
    <row r="161" spans="1:11" x14ac:dyDescent="0.25">
      <c r="A161" s="13"/>
    </row>
    <row r="162" spans="1:11" x14ac:dyDescent="0.25">
      <c r="A162" s="13"/>
    </row>
    <row r="163" spans="1:11" x14ac:dyDescent="0.25">
      <c r="A163" s="13"/>
    </row>
    <row r="164" spans="1:11" x14ac:dyDescent="0.25">
      <c r="A164" s="13"/>
      <c r="G164" s="13"/>
    </row>
    <row r="166" spans="1:11" x14ac:dyDescent="0.25">
      <c r="A166" t="s">
        <v>113</v>
      </c>
      <c r="G166" t="s">
        <v>113</v>
      </c>
    </row>
    <row r="167" spans="1:11" x14ac:dyDescent="0.25">
      <c r="A167" s="13" t="s">
        <v>1</v>
      </c>
      <c r="B167" s="13" t="s">
        <v>71</v>
      </c>
      <c r="G167" s="13" t="s">
        <v>1</v>
      </c>
      <c r="H167" s="13" t="s">
        <v>71</v>
      </c>
    </row>
    <row r="168" spans="1:11" x14ac:dyDescent="0.25">
      <c r="A168" s="13" t="s">
        <v>3</v>
      </c>
      <c r="B168" s="13" t="s">
        <v>109</v>
      </c>
      <c r="G168" s="13" t="s">
        <v>3</v>
      </c>
      <c r="H168" s="13" t="s">
        <v>109</v>
      </c>
    </row>
    <row r="169" spans="1:11" x14ac:dyDescent="0.25">
      <c r="A169" s="13" t="s">
        <v>4</v>
      </c>
      <c r="B169" s="13" t="s">
        <v>5</v>
      </c>
      <c r="G169" s="13" t="s">
        <v>4</v>
      </c>
      <c r="H169" s="13" t="s">
        <v>5</v>
      </c>
    </row>
    <row r="170" spans="1:11" x14ac:dyDescent="0.25">
      <c r="A170" s="13" t="s">
        <v>6</v>
      </c>
      <c r="B170" s="13" t="s">
        <v>7</v>
      </c>
      <c r="G170" s="13" t="s">
        <v>6</v>
      </c>
      <c r="H170" s="13" t="s">
        <v>7</v>
      </c>
    </row>
    <row r="171" spans="1:11" x14ac:dyDescent="0.25">
      <c r="A171" s="13" t="s">
        <v>8</v>
      </c>
      <c r="B171" s="13" t="s">
        <v>9</v>
      </c>
      <c r="G171" s="13" t="s">
        <v>8</v>
      </c>
      <c r="H171" s="13" t="s">
        <v>67</v>
      </c>
    </row>
    <row r="173" spans="1:11" x14ac:dyDescent="0.25">
      <c r="A173" s="1" t="s">
        <v>10</v>
      </c>
      <c r="B173" s="2" t="s">
        <v>11</v>
      </c>
      <c r="C173" s="2" t="s">
        <v>12</v>
      </c>
      <c r="D173" s="2" t="s">
        <v>13</v>
      </c>
      <c r="E173" s="2" t="s">
        <v>14</v>
      </c>
      <c r="G173" s="1" t="s">
        <v>10</v>
      </c>
      <c r="H173" s="2" t="s">
        <v>11</v>
      </c>
      <c r="I173" s="2" t="s">
        <v>12</v>
      </c>
      <c r="J173" s="2" t="s">
        <v>13</v>
      </c>
      <c r="K173" s="2" t="s">
        <v>14</v>
      </c>
    </row>
    <row r="174" spans="1:11" x14ac:dyDescent="0.25">
      <c r="A174" s="14" t="s">
        <v>15</v>
      </c>
      <c r="B174" s="3"/>
      <c r="C174" s="4" t="s">
        <v>12</v>
      </c>
      <c r="D174" s="3"/>
      <c r="E174" s="3"/>
      <c r="G174" s="14" t="s">
        <v>15</v>
      </c>
      <c r="H174" s="3"/>
      <c r="I174" s="4" t="s">
        <v>12</v>
      </c>
      <c r="J174" s="3"/>
      <c r="K174" s="3"/>
    </row>
    <row r="175" spans="1:11" x14ac:dyDescent="0.25">
      <c r="A175" s="5" t="s">
        <v>72</v>
      </c>
      <c r="B175" s="6">
        <v>3250</v>
      </c>
      <c r="C175" s="4" t="s">
        <v>73</v>
      </c>
      <c r="D175" s="7"/>
      <c r="E175" s="6"/>
      <c r="G175" s="5" t="s">
        <v>72</v>
      </c>
      <c r="H175" s="6">
        <v>3250</v>
      </c>
      <c r="I175" s="4" t="s">
        <v>73</v>
      </c>
      <c r="J175" s="7"/>
      <c r="K175" s="6"/>
    </row>
    <row r="176" spans="1:11" x14ac:dyDescent="0.25">
      <c r="A176" s="5" t="s">
        <v>88</v>
      </c>
      <c r="B176" s="6">
        <v>3100</v>
      </c>
      <c r="C176" s="4" t="s">
        <v>73</v>
      </c>
      <c r="D176" s="7">
        <v>1.32</v>
      </c>
      <c r="E176" s="6">
        <f>B176*D176</f>
        <v>4092</v>
      </c>
      <c r="G176" s="5" t="s">
        <v>88</v>
      </c>
      <c r="H176" s="6">
        <v>3100</v>
      </c>
      <c r="I176" s="4" t="s">
        <v>73</v>
      </c>
      <c r="J176" s="7">
        <v>1.32</v>
      </c>
      <c r="K176" s="6">
        <f>H176*J176</f>
        <v>4092</v>
      </c>
    </row>
    <row r="177" spans="1:11" x14ac:dyDescent="0.25">
      <c r="A177" s="14" t="s">
        <v>19</v>
      </c>
      <c r="B177" s="3"/>
      <c r="C177" s="4" t="s">
        <v>12</v>
      </c>
      <c r="D177" s="3"/>
      <c r="E177" s="3">
        <f>SUM(E175:E176)</f>
        <v>4092</v>
      </c>
      <c r="G177" s="14" t="s">
        <v>19</v>
      </c>
      <c r="H177" s="3"/>
      <c r="I177" s="4" t="s">
        <v>12</v>
      </c>
      <c r="J177" s="3"/>
      <c r="K177" s="3">
        <f>SUM(K175:K176)</f>
        <v>4092</v>
      </c>
    </row>
    <row r="178" spans="1:11" x14ac:dyDescent="0.25">
      <c r="A178" s="5" t="s">
        <v>12</v>
      </c>
      <c r="B178" s="6"/>
      <c r="C178" s="4" t="s">
        <v>12</v>
      </c>
      <c r="D178" s="6"/>
      <c r="E178" s="6"/>
      <c r="G178" s="5" t="s">
        <v>12</v>
      </c>
      <c r="H178" s="6"/>
      <c r="I178" s="4" t="s">
        <v>12</v>
      </c>
      <c r="J178" s="6"/>
      <c r="K178" s="6"/>
    </row>
    <row r="179" spans="1:11" x14ac:dyDescent="0.25">
      <c r="A179" s="14" t="s">
        <v>20</v>
      </c>
      <c r="B179" s="3"/>
      <c r="C179" s="4" t="s">
        <v>12</v>
      </c>
      <c r="D179" s="3"/>
      <c r="E179" s="3"/>
      <c r="G179" s="14" t="s">
        <v>20</v>
      </c>
      <c r="H179" s="3"/>
      <c r="I179" s="4" t="s">
        <v>12</v>
      </c>
      <c r="J179" s="3"/>
      <c r="K179" s="3"/>
    </row>
    <row r="180" spans="1:11" x14ac:dyDescent="0.25">
      <c r="A180" s="5" t="s">
        <v>22</v>
      </c>
      <c r="B180" s="6">
        <v>-157</v>
      </c>
      <c r="C180" s="4" t="s">
        <v>17</v>
      </c>
      <c r="D180" s="7">
        <v>9.5</v>
      </c>
      <c r="E180" s="6">
        <f>B180*D180</f>
        <v>-1491.5</v>
      </c>
      <c r="G180" s="5" t="s">
        <v>22</v>
      </c>
      <c r="H180" s="6">
        <v>-49</v>
      </c>
      <c r="I180" s="4" t="s">
        <v>17</v>
      </c>
      <c r="J180" s="7">
        <v>9.5</v>
      </c>
      <c r="K180" s="6">
        <f>H180*J180</f>
        <v>-465.5</v>
      </c>
    </row>
    <row r="181" spans="1:11" x14ac:dyDescent="0.25">
      <c r="A181" s="5" t="s">
        <v>23</v>
      </c>
      <c r="B181" s="6">
        <v>-5</v>
      </c>
      <c r="C181" s="4" t="s">
        <v>17</v>
      </c>
      <c r="D181" s="7">
        <v>16</v>
      </c>
      <c r="E181" s="6">
        <f>B181*D181</f>
        <v>-80</v>
      </c>
      <c r="G181" s="5" t="s">
        <v>68</v>
      </c>
      <c r="H181" s="6">
        <v>-30</v>
      </c>
      <c r="I181" s="4" t="s">
        <v>69</v>
      </c>
      <c r="J181" s="7"/>
      <c r="K181" s="6"/>
    </row>
    <row r="182" spans="1:11" x14ac:dyDescent="0.25">
      <c r="A182" s="5" t="s">
        <v>24</v>
      </c>
      <c r="B182" s="6">
        <v>-97</v>
      </c>
      <c r="C182" s="4" t="s">
        <v>17</v>
      </c>
      <c r="D182" s="7">
        <v>6.5</v>
      </c>
      <c r="E182" s="6">
        <f>B182*D182</f>
        <v>-630.5</v>
      </c>
      <c r="G182" s="5" t="s">
        <v>76</v>
      </c>
      <c r="H182" s="6">
        <v>-65</v>
      </c>
      <c r="I182" s="4" t="s">
        <v>26</v>
      </c>
      <c r="J182" s="7">
        <v>2.2000000000000002</v>
      </c>
      <c r="K182" s="6">
        <f>H182*J182</f>
        <v>-143</v>
      </c>
    </row>
    <row r="183" spans="1:11" x14ac:dyDescent="0.25">
      <c r="A183" s="5" t="s">
        <v>76</v>
      </c>
      <c r="B183" s="6">
        <v>-65</v>
      </c>
      <c r="C183" s="4" t="s">
        <v>26</v>
      </c>
      <c r="D183" s="7">
        <v>2.2000000000000002</v>
      </c>
      <c r="E183" s="6">
        <f>B183*D183</f>
        <v>-143</v>
      </c>
      <c r="G183" s="14" t="s">
        <v>30</v>
      </c>
      <c r="H183" s="3"/>
      <c r="I183" s="4" t="s">
        <v>12</v>
      </c>
      <c r="J183" s="3"/>
      <c r="K183" s="3">
        <f>SUM(K179:K182)</f>
        <v>-608.5</v>
      </c>
    </row>
    <row r="184" spans="1:11" x14ac:dyDescent="0.25">
      <c r="A184" s="14" t="s">
        <v>30</v>
      </c>
      <c r="B184" s="3"/>
      <c r="C184" s="4" t="s">
        <v>12</v>
      </c>
      <c r="D184" s="3"/>
      <c r="E184" s="3">
        <f>SUM(E179:E183)</f>
        <v>-2345</v>
      </c>
      <c r="G184" s="14" t="s">
        <v>31</v>
      </c>
      <c r="H184" s="3"/>
      <c r="I184" s="4" t="s">
        <v>12</v>
      </c>
      <c r="J184" s="3"/>
      <c r="K184" s="3">
        <f>SUM(K177,K183)</f>
        <v>3483.5</v>
      </c>
    </row>
    <row r="185" spans="1:11" x14ac:dyDescent="0.25">
      <c r="A185" s="14" t="s">
        <v>31</v>
      </c>
      <c r="B185" s="3"/>
      <c r="C185" s="4" t="s">
        <v>12</v>
      </c>
      <c r="D185" s="3"/>
      <c r="E185" s="3">
        <f>SUM(E177,E184)</f>
        <v>1747</v>
      </c>
      <c r="G185" s="5" t="s">
        <v>12</v>
      </c>
      <c r="H185" s="6"/>
      <c r="I185" s="4" t="s">
        <v>12</v>
      </c>
      <c r="J185" s="6"/>
      <c r="K185" s="6"/>
    </row>
    <row r="186" spans="1:11" x14ac:dyDescent="0.25">
      <c r="A186" s="5" t="s">
        <v>12</v>
      </c>
      <c r="B186" s="6"/>
      <c r="C186" s="4" t="s">
        <v>12</v>
      </c>
      <c r="D186" s="6"/>
      <c r="E186" s="6"/>
      <c r="G186" s="14" t="s">
        <v>32</v>
      </c>
      <c r="H186" s="3"/>
      <c r="I186" s="4" t="s">
        <v>12</v>
      </c>
      <c r="J186" s="3"/>
      <c r="K186" s="3"/>
    </row>
    <row r="187" spans="1:11" x14ac:dyDescent="0.25">
      <c r="A187" s="14" t="s">
        <v>32</v>
      </c>
      <c r="B187" s="3"/>
      <c r="C187" s="4" t="s">
        <v>12</v>
      </c>
      <c r="D187" s="3"/>
      <c r="E187" s="3"/>
      <c r="G187" s="5" t="s">
        <v>70</v>
      </c>
      <c r="H187" s="6">
        <v>-30</v>
      </c>
      <c r="I187" s="4" t="s">
        <v>12</v>
      </c>
      <c r="J187" s="6">
        <v>22.5</v>
      </c>
      <c r="K187" s="6">
        <f t="shared" ref="K187:K192" si="2">H187*J187</f>
        <v>-675</v>
      </c>
    </row>
    <row r="188" spans="1:11" x14ac:dyDescent="0.25">
      <c r="A188" s="5" t="s">
        <v>34</v>
      </c>
      <c r="B188" s="6">
        <v>-1</v>
      </c>
      <c r="C188" s="4" t="s">
        <v>12</v>
      </c>
      <c r="D188" s="6">
        <v>142.5</v>
      </c>
      <c r="E188" s="6">
        <f>B188*D188</f>
        <v>-142.5</v>
      </c>
      <c r="G188" s="5" t="s">
        <v>34</v>
      </c>
      <c r="H188" s="6">
        <v>-1</v>
      </c>
      <c r="I188" s="4" t="s">
        <v>12</v>
      </c>
      <c r="J188" s="6">
        <v>142.5</v>
      </c>
      <c r="K188" s="6">
        <f t="shared" si="2"/>
        <v>-142.5</v>
      </c>
    </row>
    <row r="189" spans="1:11" x14ac:dyDescent="0.25">
      <c r="A189" s="5" t="s">
        <v>78</v>
      </c>
      <c r="B189" s="6">
        <v>-2</v>
      </c>
      <c r="C189" s="4" t="s">
        <v>12</v>
      </c>
      <c r="D189" s="6">
        <v>250</v>
      </c>
      <c r="E189" s="6">
        <f>B189*D189</f>
        <v>-500</v>
      </c>
      <c r="G189" s="5" t="s">
        <v>78</v>
      </c>
      <c r="H189" s="6">
        <v>-2</v>
      </c>
      <c r="I189" s="4" t="s">
        <v>12</v>
      </c>
      <c r="J189" s="6">
        <v>250</v>
      </c>
      <c r="K189" s="6">
        <f t="shared" si="2"/>
        <v>-500</v>
      </c>
    </row>
    <row r="190" spans="1:11" x14ac:dyDescent="0.25">
      <c r="A190" s="5" t="s">
        <v>79</v>
      </c>
      <c r="B190" s="6">
        <v>-2</v>
      </c>
      <c r="C190" s="4" t="s">
        <v>12</v>
      </c>
      <c r="D190" s="6">
        <v>170</v>
      </c>
      <c r="E190" s="6">
        <f>B190*D190</f>
        <v>-340</v>
      </c>
      <c r="G190" s="5" t="s">
        <v>79</v>
      </c>
      <c r="H190" s="6">
        <v>-2</v>
      </c>
      <c r="I190" s="4" t="s">
        <v>12</v>
      </c>
      <c r="J190" s="6">
        <v>170</v>
      </c>
      <c r="K190" s="6">
        <f t="shared" si="2"/>
        <v>-340</v>
      </c>
    </row>
    <row r="191" spans="1:11" x14ac:dyDescent="0.25">
      <c r="A191" s="5" t="s">
        <v>80</v>
      </c>
      <c r="B191" s="6">
        <v>-2</v>
      </c>
      <c r="C191" s="4" t="s">
        <v>12</v>
      </c>
      <c r="D191" s="6">
        <v>493</v>
      </c>
      <c r="E191" s="6">
        <f>B191*D191</f>
        <v>-986</v>
      </c>
      <c r="G191" s="5" t="s">
        <v>80</v>
      </c>
      <c r="H191" s="6">
        <v>-2</v>
      </c>
      <c r="I191" s="4" t="s">
        <v>12</v>
      </c>
      <c r="J191" s="6">
        <v>493</v>
      </c>
      <c r="K191" s="6">
        <f t="shared" si="2"/>
        <v>-986</v>
      </c>
    </row>
    <row r="192" spans="1:11" x14ac:dyDescent="0.25">
      <c r="A192" s="5" t="s">
        <v>81</v>
      </c>
      <c r="B192" s="6">
        <v>-1</v>
      </c>
      <c r="C192" s="4" t="s">
        <v>12</v>
      </c>
      <c r="D192" s="6">
        <v>200</v>
      </c>
      <c r="E192" s="6">
        <f>B192*D192</f>
        <v>-200</v>
      </c>
      <c r="G192" s="5" t="s">
        <v>81</v>
      </c>
      <c r="H192" s="6">
        <v>-1</v>
      </c>
      <c r="I192" s="4" t="s">
        <v>12</v>
      </c>
      <c r="J192" s="6">
        <v>200</v>
      </c>
      <c r="K192" s="6">
        <f t="shared" si="2"/>
        <v>-200</v>
      </c>
    </row>
    <row r="193" spans="1:11" x14ac:dyDescent="0.25">
      <c r="A193" s="5" t="s">
        <v>42</v>
      </c>
      <c r="B193" s="6"/>
      <c r="C193" s="4" t="s">
        <v>12</v>
      </c>
      <c r="D193" s="6"/>
      <c r="E193" s="6">
        <v>-500</v>
      </c>
      <c r="G193" s="5" t="s">
        <v>42</v>
      </c>
      <c r="H193" s="6"/>
      <c r="I193" s="4" t="s">
        <v>12</v>
      </c>
      <c r="J193" s="6"/>
      <c r="K193" s="6">
        <v>-500</v>
      </c>
    </row>
    <row r="194" spans="1:11" x14ac:dyDescent="0.25">
      <c r="A194" s="14" t="s">
        <v>43</v>
      </c>
      <c r="B194" s="3"/>
      <c r="C194" s="4" t="s">
        <v>12</v>
      </c>
      <c r="D194" s="3"/>
      <c r="E194" s="3">
        <f>SUM(E188:E193)</f>
        <v>-2668.5</v>
      </c>
      <c r="G194" s="14" t="s">
        <v>43</v>
      </c>
      <c r="H194" s="3"/>
      <c r="I194" s="4" t="s">
        <v>12</v>
      </c>
      <c r="J194" s="3"/>
      <c r="K194" s="3">
        <f>SUM(K187:K193)</f>
        <v>-3343.5</v>
      </c>
    </row>
    <row r="195" spans="1:11" x14ac:dyDescent="0.25">
      <c r="A195" s="5" t="s">
        <v>44</v>
      </c>
      <c r="B195" s="6"/>
      <c r="C195" s="4" t="s">
        <v>12</v>
      </c>
      <c r="D195" s="6"/>
      <c r="E195" s="6">
        <f>SUM(E185,E194)</f>
        <v>-921.5</v>
      </c>
      <c r="G195" s="5" t="s">
        <v>44</v>
      </c>
      <c r="H195" s="6"/>
      <c r="I195" s="4" t="s">
        <v>12</v>
      </c>
      <c r="J195" s="6"/>
      <c r="K195" s="6">
        <f>SUM(K184,K194)</f>
        <v>140</v>
      </c>
    </row>
    <row r="199" spans="1:11" x14ac:dyDescent="0.25">
      <c r="A199" s="13"/>
      <c r="G199" s="13"/>
    </row>
    <row r="201" spans="1:11" x14ac:dyDescent="0.25">
      <c r="A201" t="s">
        <v>92</v>
      </c>
      <c r="G201" t="s">
        <v>92</v>
      </c>
    </row>
    <row r="202" spans="1:11" x14ac:dyDescent="0.25">
      <c r="A202" s="13" t="s">
        <v>1</v>
      </c>
      <c r="B202" s="13" t="s">
        <v>71</v>
      </c>
      <c r="G202" s="13" t="s">
        <v>1</v>
      </c>
      <c r="H202" s="13" t="s">
        <v>71</v>
      </c>
    </row>
    <row r="203" spans="1:11" x14ac:dyDescent="0.25">
      <c r="A203" s="13" t="s">
        <v>3</v>
      </c>
      <c r="B203" s="13" t="s">
        <v>109</v>
      </c>
      <c r="G203" s="13" t="s">
        <v>3</v>
      </c>
      <c r="H203" s="13" t="s">
        <v>109</v>
      </c>
    </row>
    <row r="204" spans="1:11" x14ac:dyDescent="0.25">
      <c r="A204" s="13" t="s">
        <v>4</v>
      </c>
      <c r="B204" s="13" t="s">
        <v>5</v>
      </c>
      <c r="G204" s="13" t="s">
        <v>4</v>
      </c>
      <c r="H204" s="13" t="s">
        <v>5</v>
      </c>
    </row>
    <row r="205" spans="1:11" x14ac:dyDescent="0.25">
      <c r="A205" s="13" t="s">
        <v>6</v>
      </c>
      <c r="B205" s="13" t="s">
        <v>7</v>
      </c>
      <c r="G205" s="13" t="s">
        <v>6</v>
      </c>
      <c r="H205" s="13" t="s">
        <v>7</v>
      </c>
    </row>
    <row r="206" spans="1:11" x14ac:dyDescent="0.25">
      <c r="A206" s="13" t="s">
        <v>8</v>
      </c>
      <c r="B206" s="13" t="s">
        <v>9</v>
      </c>
      <c r="G206" s="13" t="s">
        <v>8</v>
      </c>
      <c r="H206" s="13" t="s">
        <v>67</v>
      </c>
    </row>
    <row r="208" spans="1:11" x14ac:dyDescent="0.25">
      <c r="A208" s="1" t="s">
        <v>10</v>
      </c>
      <c r="B208" s="2" t="s">
        <v>11</v>
      </c>
      <c r="C208" s="2" t="s">
        <v>12</v>
      </c>
      <c r="D208" s="2" t="s">
        <v>13</v>
      </c>
      <c r="E208" s="2" t="s">
        <v>14</v>
      </c>
      <c r="G208" s="1" t="s">
        <v>10</v>
      </c>
      <c r="H208" s="2" t="s">
        <v>11</v>
      </c>
      <c r="I208" s="2" t="s">
        <v>12</v>
      </c>
      <c r="J208" s="2" t="s">
        <v>13</v>
      </c>
      <c r="K208" s="2" t="s">
        <v>14</v>
      </c>
    </row>
    <row r="209" spans="1:12" x14ac:dyDescent="0.25">
      <c r="A209" s="14" t="s">
        <v>15</v>
      </c>
      <c r="B209" s="3"/>
      <c r="C209" s="4" t="s">
        <v>12</v>
      </c>
      <c r="D209" s="3"/>
      <c r="E209" s="3"/>
      <c r="G209" s="14" t="s">
        <v>15</v>
      </c>
      <c r="H209" s="3"/>
      <c r="I209" s="4" t="s">
        <v>12</v>
      </c>
      <c r="J209" s="3"/>
      <c r="K209" s="3"/>
    </row>
    <row r="210" spans="1:12" x14ac:dyDescent="0.25">
      <c r="A210" s="5" t="s">
        <v>72</v>
      </c>
      <c r="B210" s="6">
        <v>5250</v>
      </c>
      <c r="C210" s="4" t="s">
        <v>73</v>
      </c>
      <c r="D210" s="7"/>
      <c r="E210" s="6"/>
      <c r="G210" s="5" t="s">
        <v>72</v>
      </c>
      <c r="H210" s="6">
        <v>5250</v>
      </c>
      <c r="I210" s="4" t="s">
        <v>73</v>
      </c>
      <c r="J210" s="7"/>
      <c r="K210" s="6"/>
    </row>
    <row r="211" spans="1:12" x14ac:dyDescent="0.25">
      <c r="A211" s="5" t="s">
        <v>88</v>
      </c>
      <c r="B211" s="15">
        <v>5900</v>
      </c>
      <c r="C211" s="4" t="s">
        <v>73</v>
      </c>
      <c r="D211" s="7">
        <v>1.25</v>
      </c>
      <c r="E211" s="6">
        <f>B211*D211</f>
        <v>7375</v>
      </c>
      <c r="F211" s="16">
        <v>5000</v>
      </c>
      <c r="G211" s="5" t="s">
        <v>88</v>
      </c>
      <c r="H211" s="15">
        <v>5900</v>
      </c>
      <c r="I211" s="4" t="s">
        <v>73</v>
      </c>
      <c r="J211" s="7">
        <v>1.25</v>
      </c>
      <c r="K211" s="6">
        <f>H211*J211</f>
        <v>7375</v>
      </c>
      <c r="L211" s="16">
        <v>5000</v>
      </c>
    </row>
    <row r="212" spans="1:12" x14ac:dyDescent="0.25">
      <c r="A212" s="14" t="s">
        <v>19</v>
      </c>
      <c r="B212" s="3"/>
      <c r="C212" s="4" t="s">
        <v>12</v>
      </c>
      <c r="D212" s="3"/>
      <c r="E212" s="3">
        <f>SUM(E210:E211)</f>
        <v>7375</v>
      </c>
      <c r="G212" s="14" t="s">
        <v>19</v>
      </c>
      <c r="H212" s="3"/>
      <c r="I212" s="4" t="s">
        <v>12</v>
      </c>
      <c r="J212" s="3"/>
      <c r="K212" s="3">
        <f>SUM(K210:K211)</f>
        <v>7375</v>
      </c>
    </row>
    <row r="213" spans="1:12" x14ac:dyDescent="0.25">
      <c r="A213" s="5" t="s">
        <v>12</v>
      </c>
      <c r="B213" s="6"/>
      <c r="C213" s="4" t="s">
        <v>12</v>
      </c>
      <c r="D213" s="6"/>
      <c r="E213" s="6"/>
      <c r="G213" s="5" t="s">
        <v>12</v>
      </c>
      <c r="H213" s="6"/>
      <c r="I213" s="4" t="s">
        <v>12</v>
      </c>
      <c r="J213" s="6"/>
      <c r="K213" s="6"/>
    </row>
    <row r="214" spans="1:12" x14ac:dyDescent="0.25">
      <c r="A214" s="14" t="s">
        <v>20</v>
      </c>
      <c r="B214" s="3"/>
      <c r="C214" s="4" t="s">
        <v>12</v>
      </c>
      <c r="D214" s="3"/>
      <c r="E214" s="3"/>
      <c r="G214" s="14" t="s">
        <v>20</v>
      </c>
      <c r="H214" s="3"/>
      <c r="I214" s="4" t="s">
        <v>12</v>
      </c>
      <c r="J214" s="3"/>
      <c r="K214" s="3"/>
    </row>
    <row r="215" spans="1:12" x14ac:dyDescent="0.25">
      <c r="A215" s="5" t="s">
        <v>21</v>
      </c>
      <c r="B215" s="6">
        <v>-100</v>
      </c>
      <c r="C215" s="4" t="s">
        <v>17</v>
      </c>
      <c r="D215" s="7">
        <v>3</v>
      </c>
      <c r="E215" s="6">
        <f>B215*D215</f>
        <v>-300</v>
      </c>
      <c r="G215" s="5" t="s">
        <v>21</v>
      </c>
      <c r="H215" s="6">
        <v>-100</v>
      </c>
      <c r="I215" s="4" t="s">
        <v>17</v>
      </c>
      <c r="J215" s="7">
        <v>3</v>
      </c>
      <c r="K215" s="6">
        <f>H215*J215</f>
        <v>-300</v>
      </c>
    </row>
    <row r="216" spans="1:12" x14ac:dyDescent="0.25">
      <c r="A216" s="5" t="s">
        <v>22</v>
      </c>
      <c r="B216" s="15">
        <v>96</v>
      </c>
      <c r="C216" s="4" t="s">
        <v>17</v>
      </c>
      <c r="D216" s="7">
        <v>9.5</v>
      </c>
      <c r="E216" s="6">
        <f>B216*D216</f>
        <v>912</v>
      </c>
      <c r="F216" s="11">
        <v>-127</v>
      </c>
      <c r="G216" s="5" t="s">
        <v>68</v>
      </c>
      <c r="H216" s="6">
        <v>-35</v>
      </c>
      <c r="I216" s="4" t="s">
        <v>69</v>
      </c>
      <c r="J216" s="7"/>
      <c r="K216" s="6"/>
    </row>
    <row r="217" spans="1:12" x14ac:dyDescent="0.25">
      <c r="A217" s="5" t="s">
        <v>23</v>
      </c>
      <c r="B217" s="6">
        <v>-18</v>
      </c>
      <c r="C217" s="4" t="s">
        <v>17</v>
      </c>
      <c r="D217" s="7">
        <v>16</v>
      </c>
      <c r="E217" s="6">
        <f>B217*D217</f>
        <v>-288</v>
      </c>
      <c r="G217" s="5" t="s">
        <v>25</v>
      </c>
      <c r="H217" s="6"/>
      <c r="I217" s="4" t="s">
        <v>26</v>
      </c>
      <c r="J217" s="6"/>
      <c r="K217" s="6">
        <v>-90</v>
      </c>
    </row>
    <row r="218" spans="1:12" x14ac:dyDescent="0.25">
      <c r="A218" s="5" t="s">
        <v>24</v>
      </c>
      <c r="B218" s="6">
        <v>-135</v>
      </c>
      <c r="C218" s="4" t="s">
        <v>17</v>
      </c>
      <c r="D218" s="7">
        <v>6.5</v>
      </c>
      <c r="E218" s="6">
        <f>B218*D218</f>
        <v>-877.5</v>
      </c>
      <c r="G218" s="5" t="s">
        <v>27</v>
      </c>
      <c r="H218" s="6"/>
      <c r="I218" s="4" t="s">
        <v>26</v>
      </c>
      <c r="J218" s="6"/>
      <c r="K218" s="6">
        <v>-180</v>
      </c>
    </row>
    <row r="219" spans="1:12" x14ac:dyDescent="0.25">
      <c r="A219" s="5" t="s">
        <v>25</v>
      </c>
      <c r="B219" s="6"/>
      <c r="C219" s="4" t="s">
        <v>26</v>
      </c>
      <c r="D219" s="6"/>
      <c r="E219" s="6">
        <v>-90</v>
      </c>
      <c r="G219" s="5" t="s">
        <v>28</v>
      </c>
      <c r="H219" s="6"/>
      <c r="I219" s="4" t="s">
        <v>26</v>
      </c>
      <c r="J219" s="6"/>
      <c r="K219" s="6">
        <v>-25</v>
      </c>
    </row>
    <row r="220" spans="1:12" x14ac:dyDescent="0.25">
      <c r="A220" s="5" t="s">
        <v>27</v>
      </c>
      <c r="B220" s="6"/>
      <c r="C220" s="4" t="s">
        <v>26</v>
      </c>
      <c r="D220" s="6"/>
      <c r="E220" s="6">
        <v>-180</v>
      </c>
      <c r="G220" s="5" t="s">
        <v>76</v>
      </c>
      <c r="H220" s="6">
        <v>-111</v>
      </c>
      <c r="I220" s="4" t="s">
        <v>26</v>
      </c>
      <c r="J220" s="7">
        <v>2.2000000000000002</v>
      </c>
      <c r="K220" s="6">
        <f>H220*J220</f>
        <v>-244.20000000000002</v>
      </c>
    </row>
    <row r="221" spans="1:12" x14ac:dyDescent="0.25">
      <c r="A221" s="5" t="s">
        <v>28</v>
      </c>
      <c r="B221" s="6"/>
      <c r="C221" s="4" t="s">
        <v>26</v>
      </c>
      <c r="D221" s="6"/>
      <c r="E221" s="6">
        <v>-25</v>
      </c>
      <c r="G221" s="14" t="s">
        <v>30</v>
      </c>
      <c r="H221" s="3"/>
      <c r="I221" s="4" t="s">
        <v>12</v>
      </c>
      <c r="J221" s="3"/>
      <c r="K221" s="3">
        <f>SUM(K214:K220)</f>
        <v>-839.2</v>
      </c>
    </row>
    <row r="222" spans="1:12" x14ac:dyDescent="0.25">
      <c r="A222" s="5" t="s">
        <v>76</v>
      </c>
      <c r="B222" s="6">
        <v>-111</v>
      </c>
      <c r="C222" s="4" t="s">
        <v>26</v>
      </c>
      <c r="D222" s="7">
        <v>2.2000000000000002</v>
      </c>
      <c r="E222" s="6">
        <f>B222*D222</f>
        <v>-244.20000000000002</v>
      </c>
      <c r="G222" s="14" t="s">
        <v>31</v>
      </c>
      <c r="H222" s="3"/>
      <c r="I222" s="4" t="s">
        <v>12</v>
      </c>
      <c r="J222" s="3"/>
      <c r="K222" s="3">
        <f>SUM(K212,K221)</f>
        <v>6535.8</v>
      </c>
    </row>
    <row r="223" spans="1:12" x14ac:dyDescent="0.25">
      <c r="A223" s="14" t="s">
        <v>30</v>
      </c>
      <c r="B223" s="3"/>
      <c r="C223" s="4" t="s">
        <v>12</v>
      </c>
      <c r="D223" s="3"/>
      <c r="E223" s="3">
        <f>SUM(E214:E222)</f>
        <v>-1092.7</v>
      </c>
      <c r="G223" s="5" t="s">
        <v>12</v>
      </c>
      <c r="H223" s="6"/>
      <c r="I223" s="4" t="s">
        <v>12</v>
      </c>
      <c r="J223" s="6"/>
      <c r="K223" s="6"/>
    </row>
    <row r="224" spans="1:12" x14ac:dyDescent="0.25">
      <c r="A224" s="14" t="s">
        <v>31</v>
      </c>
      <c r="B224" s="3"/>
      <c r="C224" s="4" t="s">
        <v>12</v>
      </c>
      <c r="D224" s="3"/>
      <c r="E224" s="3">
        <f>SUM(E212,E223)</f>
        <v>6282.3</v>
      </c>
      <c r="G224" s="14" t="s">
        <v>32</v>
      </c>
      <c r="H224" s="3"/>
      <c r="I224" s="4" t="s">
        <v>12</v>
      </c>
      <c r="J224" s="3"/>
      <c r="K224" s="3"/>
    </row>
    <row r="225" spans="1:11" x14ac:dyDescent="0.25">
      <c r="A225" s="5" t="s">
        <v>12</v>
      </c>
      <c r="B225" s="6"/>
      <c r="C225" s="4" t="s">
        <v>12</v>
      </c>
      <c r="D225" s="6"/>
      <c r="E225" s="6"/>
      <c r="G225" s="5" t="s">
        <v>33</v>
      </c>
      <c r="H225" s="6">
        <v>-1</v>
      </c>
      <c r="I225" s="4" t="s">
        <v>12</v>
      </c>
      <c r="J225" s="6">
        <v>652.5</v>
      </c>
      <c r="K225" s="6">
        <f t="shared" ref="K225:K230" si="3">H225*J225</f>
        <v>-652.5</v>
      </c>
    </row>
    <row r="226" spans="1:11" x14ac:dyDescent="0.25">
      <c r="A226" s="14" t="s">
        <v>32</v>
      </c>
      <c r="B226" s="3"/>
      <c r="C226" s="4" t="s">
        <v>12</v>
      </c>
      <c r="D226" s="3"/>
      <c r="E226" s="3"/>
      <c r="G226" s="5" t="s">
        <v>70</v>
      </c>
      <c r="H226" s="6">
        <v>-35</v>
      </c>
      <c r="I226" s="4" t="s">
        <v>12</v>
      </c>
      <c r="J226" s="6">
        <v>19.8</v>
      </c>
      <c r="K226" s="6">
        <f t="shared" si="3"/>
        <v>-693</v>
      </c>
    </row>
    <row r="227" spans="1:11" x14ac:dyDescent="0.25">
      <c r="A227" s="5" t="s">
        <v>33</v>
      </c>
      <c r="B227" s="6">
        <v>-1</v>
      </c>
      <c r="C227" s="4" t="s">
        <v>12</v>
      </c>
      <c r="D227" s="6">
        <v>652.5</v>
      </c>
      <c r="E227" s="6">
        <f t="shared" ref="E227:E232" si="4">B227*D227</f>
        <v>-652.5</v>
      </c>
      <c r="G227" s="5" t="s">
        <v>35</v>
      </c>
      <c r="H227" s="6">
        <v>-1</v>
      </c>
      <c r="I227" s="4" t="s">
        <v>12</v>
      </c>
      <c r="J227" s="6">
        <v>380</v>
      </c>
      <c r="K227" s="6">
        <f t="shared" si="3"/>
        <v>-380</v>
      </c>
    </row>
    <row r="228" spans="1:11" x14ac:dyDescent="0.25">
      <c r="A228" s="5" t="s">
        <v>34</v>
      </c>
      <c r="B228" s="6">
        <v>-1</v>
      </c>
      <c r="C228" s="4" t="s">
        <v>12</v>
      </c>
      <c r="D228" s="6">
        <v>142.5</v>
      </c>
      <c r="E228" s="6">
        <f t="shared" si="4"/>
        <v>-142.5</v>
      </c>
      <c r="G228" s="5" t="s">
        <v>93</v>
      </c>
      <c r="H228" s="6">
        <v>-1</v>
      </c>
      <c r="I228" s="4" t="s">
        <v>12</v>
      </c>
      <c r="J228" s="6">
        <v>165</v>
      </c>
      <c r="K228" s="6">
        <f t="shared" si="3"/>
        <v>-165</v>
      </c>
    </row>
    <row r="229" spans="1:11" x14ac:dyDescent="0.25">
      <c r="A229" s="5" t="s">
        <v>35</v>
      </c>
      <c r="B229" s="6">
        <v>-1</v>
      </c>
      <c r="C229" s="4" t="s">
        <v>12</v>
      </c>
      <c r="D229" s="6">
        <v>380</v>
      </c>
      <c r="E229" s="6">
        <f t="shared" si="4"/>
        <v>-380</v>
      </c>
      <c r="G229" s="5" t="s">
        <v>36</v>
      </c>
      <c r="H229" s="6">
        <v>-2</v>
      </c>
      <c r="I229" s="4" t="s">
        <v>12</v>
      </c>
      <c r="J229" s="6">
        <v>180</v>
      </c>
      <c r="K229" s="6">
        <f t="shared" si="3"/>
        <v>-360</v>
      </c>
    </row>
    <row r="230" spans="1:11" x14ac:dyDescent="0.25">
      <c r="A230" s="5" t="s">
        <v>93</v>
      </c>
      <c r="B230" s="6">
        <v>-1</v>
      </c>
      <c r="C230" s="4" t="s">
        <v>12</v>
      </c>
      <c r="D230" s="6">
        <v>165</v>
      </c>
      <c r="E230" s="6">
        <f t="shared" si="4"/>
        <v>-165</v>
      </c>
      <c r="G230" s="5" t="s">
        <v>94</v>
      </c>
      <c r="H230" s="6">
        <v>-1</v>
      </c>
      <c r="I230" s="4" t="s">
        <v>12</v>
      </c>
      <c r="J230" s="6">
        <v>1315.5</v>
      </c>
      <c r="K230" s="6">
        <f t="shared" si="3"/>
        <v>-1315.5</v>
      </c>
    </row>
    <row r="231" spans="1:11" x14ac:dyDescent="0.25">
      <c r="A231" s="5" t="s">
        <v>36</v>
      </c>
      <c r="B231" s="6">
        <v>-2</v>
      </c>
      <c r="C231" s="4" t="s">
        <v>12</v>
      </c>
      <c r="D231" s="6">
        <v>180</v>
      </c>
      <c r="E231" s="6">
        <f t="shared" si="4"/>
        <v>-360</v>
      </c>
      <c r="G231" s="5" t="s">
        <v>42</v>
      </c>
      <c r="H231" s="6"/>
      <c r="I231" s="4" t="s">
        <v>12</v>
      </c>
      <c r="J231" s="6"/>
      <c r="K231" s="6">
        <v>-500</v>
      </c>
    </row>
    <row r="232" spans="1:11" x14ac:dyDescent="0.25">
      <c r="A232" s="5" t="s">
        <v>94</v>
      </c>
      <c r="B232" s="6">
        <v>-1</v>
      </c>
      <c r="C232" s="4" t="s">
        <v>12</v>
      </c>
      <c r="D232" s="6">
        <v>1315.5</v>
      </c>
      <c r="E232" s="6">
        <f t="shared" si="4"/>
        <v>-1315.5</v>
      </c>
      <c r="G232" s="14" t="s">
        <v>43</v>
      </c>
      <c r="H232" s="3"/>
      <c r="I232" s="4" t="s">
        <v>12</v>
      </c>
      <c r="J232" s="3"/>
      <c r="K232" s="3">
        <f>SUM(K225:K231)</f>
        <v>-4066</v>
      </c>
    </row>
    <row r="233" spans="1:11" x14ac:dyDescent="0.25">
      <c r="A233" s="5" t="s">
        <v>42</v>
      </c>
      <c r="B233" s="6"/>
      <c r="C233" s="4" t="s">
        <v>12</v>
      </c>
      <c r="D233" s="6"/>
      <c r="E233" s="6">
        <v>-500</v>
      </c>
      <c r="G233" s="5" t="s">
        <v>44</v>
      </c>
      <c r="H233" s="6"/>
      <c r="I233" s="4" t="s">
        <v>12</v>
      </c>
      <c r="J233" s="6"/>
      <c r="K233" s="6">
        <f>SUM(K222,K232)</f>
        <v>2469.8000000000002</v>
      </c>
    </row>
    <row r="234" spans="1:11" x14ac:dyDescent="0.25">
      <c r="A234" s="14" t="s">
        <v>43</v>
      </c>
      <c r="B234" s="3"/>
      <c r="C234" s="4" t="s">
        <v>12</v>
      </c>
      <c r="D234" s="3"/>
      <c r="E234" s="3">
        <f>SUM(E227:E233)</f>
        <v>-3515.5</v>
      </c>
    </row>
    <row r="235" spans="1:11" x14ac:dyDescent="0.25">
      <c r="A235" s="5" t="s">
        <v>44</v>
      </c>
      <c r="B235" s="6"/>
      <c r="C235" s="4" t="s">
        <v>12</v>
      </c>
      <c r="D235" s="6"/>
      <c r="E235" s="6">
        <f>SUM(E224,E234)</f>
        <v>2766.8</v>
      </c>
      <c r="G235" s="13" t="s">
        <v>95</v>
      </c>
    </row>
    <row r="237" spans="1:11" x14ac:dyDescent="0.25">
      <c r="A237" s="13" t="s">
        <v>95</v>
      </c>
      <c r="G237" s="13"/>
    </row>
    <row r="238" spans="1:11" x14ac:dyDescent="0.25">
      <c r="G238" s="13"/>
    </row>
    <row r="239" spans="1:11" x14ac:dyDescent="0.25">
      <c r="A239" s="13"/>
      <c r="G239" s="13"/>
    </row>
    <row r="241" spans="1:11" x14ac:dyDescent="0.25">
      <c r="A241" t="s">
        <v>114</v>
      </c>
      <c r="G241" t="s">
        <v>114</v>
      </c>
    </row>
    <row r="242" spans="1:11" x14ac:dyDescent="0.25">
      <c r="A242" s="13" t="s">
        <v>1</v>
      </c>
      <c r="B242" s="13" t="s">
        <v>71</v>
      </c>
      <c r="G242" s="13" t="s">
        <v>1</v>
      </c>
      <c r="H242" s="13" t="s">
        <v>71</v>
      </c>
    </row>
    <row r="243" spans="1:11" x14ac:dyDescent="0.25">
      <c r="A243" s="13" t="s">
        <v>3</v>
      </c>
      <c r="B243" s="13" t="s">
        <v>109</v>
      </c>
      <c r="G243" s="13" t="s">
        <v>3</v>
      </c>
      <c r="H243" s="13" t="s">
        <v>109</v>
      </c>
    </row>
    <row r="244" spans="1:11" x14ac:dyDescent="0.25">
      <c r="A244" s="13" t="s">
        <v>4</v>
      </c>
      <c r="B244" s="13" t="s">
        <v>5</v>
      </c>
      <c r="G244" s="13" t="s">
        <v>4</v>
      </c>
      <c r="H244" s="13" t="s">
        <v>5</v>
      </c>
    </row>
    <row r="245" spans="1:11" x14ac:dyDescent="0.25">
      <c r="A245" s="13" t="s">
        <v>6</v>
      </c>
      <c r="B245" s="13" t="s">
        <v>7</v>
      </c>
      <c r="G245" s="13" t="s">
        <v>6</v>
      </c>
      <c r="H245" s="13" t="s">
        <v>7</v>
      </c>
    </row>
    <row r="246" spans="1:11" x14ac:dyDescent="0.25">
      <c r="A246" s="13" t="s">
        <v>8</v>
      </c>
      <c r="B246" s="13" t="s">
        <v>9</v>
      </c>
      <c r="G246" s="13" t="s">
        <v>8</v>
      </c>
      <c r="H246" s="13" t="s">
        <v>67</v>
      </c>
    </row>
    <row r="248" spans="1:11" x14ac:dyDescent="0.25">
      <c r="A248" s="1" t="s">
        <v>10</v>
      </c>
      <c r="B248" s="2" t="s">
        <v>11</v>
      </c>
      <c r="C248" s="2" t="s">
        <v>12</v>
      </c>
      <c r="D248" s="2" t="s">
        <v>13</v>
      </c>
      <c r="E248" s="2" t="s">
        <v>14</v>
      </c>
      <c r="G248" s="1" t="s">
        <v>10</v>
      </c>
      <c r="H248" s="2" t="s">
        <v>11</v>
      </c>
      <c r="I248" s="2" t="s">
        <v>12</v>
      </c>
      <c r="J248" s="2" t="s">
        <v>13</v>
      </c>
      <c r="K248" s="2" t="s">
        <v>14</v>
      </c>
    </row>
    <row r="249" spans="1:11" x14ac:dyDescent="0.25">
      <c r="A249" s="14" t="s">
        <v>15</v>
      </c>
      <c r="B249" s="3"/>
      <c r="C249" s="4" t="s">
        <v>12</v>
      </c>
      <c r="D249" s="3"/>
      <c r="E249" s="3"/>
      <c r="G249" s="14" t="s">
        <v>15</v>
      </c>
      <c r="H249" s="3"/>
      <c r="I249" s="4" t="s">
        <v>12</v>
      </c>
      <c r="J249" s="3"/>
      <c r="K249" s="3"/>
    </row>
    <row r="250" spans="1:11" x14ac:dyDescent="0.25">
      <c r="A250" s="5" t="s">
        <v>72</v>
      </c>
      <c r="B250" s="6">
        <v>7150</v>
      </c>
      <c r="C250" s="4" t="s">
        <v>73</v>
      </c>
      <c r="D250" s="7"/>
      <c r="E250" s="6"/>
      <c r="G250" s="5" t="s">
        <v>72</v>
      </c>
      <c r="H250" s="6">
        <v>7150</v>
      </c>
      <c r="I250" s="4" t="s">
        <v>73</v>
      </c>
      <c r="J250" s="7"/>
      <c r="K250" s="6"/>
    </row>
    <row r="251" spans="1:11" x14ac:dyDescent="0.25">
      <c r="A251" s="5" t="s">
        <v>88</v>
      </c>
      <c r="B251" s="6">
        <v>6800</v>
      </c>
      <c r="C251" s="4" t="s">
        <v>73</v>
      </c>
      <c r="D251" s="7">
        <v>1.25</v>
      </c>
      <c r="E251" s="6">
        <f>B251*D251</f>
        <v>8500</v>
      </c>
      <c r="G251" s="5" t="s">
        <v>88</v>
      </c>
      <c r="H251" s="6">
        <v>6800</v>
      </c>
      <c r="I251" s="4" t="s">
        <v>73</v>
      </c>
      <c r="J251" s="7">
        <v>1.25</v>
      </c>
      <c r="K251" s="6">
        <f>H251*J251</f>
        <v>8500</v>
      </c>
    </row>
    <row r="252" spans="1:11" x14ac:dyDescent="0.25">
      <c r="A252" s="14" t="s">
        <v>19</v>
      </c>
      <c r="B252" s="3"/>
      <c r="C252" s="4" t="s">
        <v>12</v>
      </c>
      <c r="D252" s="3"/>
      <c r="E252" s="3">
        <f>SUM(E250:E251)</f>
        <v>8500</v>
      </c>
      <c r="G252" s="14" t="s">
        <v>19</v>
      </c>
      <c r="H252" s="3"/>
      <c r="I252" s="4" t="s">
        <v>12</v>
      </c>
      <c r="J252" s="3"/>
      <c r="K252" s="3">
        <f>SUM(K250:K251)</f>
        <v>8500</v>
      </c>
    </row>
    <row r="253" spans="1:11" x14ac:dyDescent="0.25">
      <c r="A253" s="5" t="s">
        <v>12</v>
      </c>
      <c r="B253" s="6"/>
      <c r="C253" s="4" t="s">
        <v>12</v>
      </c>
      <c r="D253" s="6"/>
      <c r="E253" s="6"/>
      <c r="G253" s="5" t="s">
        <v>12</v>
      </c>
      <c r="H253" s="6"/>
      <c r="I253" s="4" t="s">
        <v>12</v>
      </c>
      <c r="J253" s="6"/>
      <c r="K253" s="6"/>
    </row>
    <row r="254" spans="1:11" x14ac:dyDescent="0.25">
      <c r="A254" s="14" t="s">
        <v>20</v>
      </c>
      <c r="B254" s="3"/>
      <c r="C254" s="4" t="s">
        <v>12</v>
      </c>
      <c r="D254" s="3"/>
      <c r="E254" s="3"/>
      <c r="G254" s="14" t="s">
        <v>20</v>
      </c>
      <c r="H254" s="3"/>
      <c r="I254" s="4" t="s">
        <v>12</v>
      </c>
      <c r="J254" s="3"/>
      <c r="K254" s="3"/>
    </row>
    <row r="255" spans="1:11" x14ac:dyDescent="0.25">
      <c r="A255" s="5" t="s">
        <v>21</v>
      </c>
      <c r="B255" s="6">
        <v>-200</v>
      </c>
      <c r="C255" s="4" t="s">
        <v>17</v>
      </c>
      <c r="D255" s="7">
        <v>3.25</v>
      </c>
      <c r="E255" s="6">
        <f>B255*D255</f>
        <v>-650</v>
      </c>
      <c r="G255" s="5" t="s">
        <v>21</v>
      </c>
      <c r="H255" s="6">
        <v>-200</v>
      </c>
      <c r="I255" s="4" t="s">
        <v>17</v>
      </c>
      <c r="J255" s="7">
        <v>3.25</v>
      </c>
      <c r="K255" s="6">
        <f>H255*J255</f>
        <v>-650</v>
      </c>
    </row>
    <row r="256" spans="1:11" x14ac:dyDescent="0.25">
      <c r="A256" s="5" t="s">
        <v>22</v>
      </c>
      <c r="B256" s="6">
        <v>-174</v>
      </c>
      <c r="C256" s="4" t="s">
        <v>17</v>
      </c>
      <c r="D256" s="7">
        <v>9.5</v>
      </c>
      <c r="E256" s="6">
        <f>B256*D256</f>
        <v>-1653</v>
      </c>
      <c r="G256" s="5" t="s">
        <v>22</v>
      </c>
      <c r="H256" s="6">
        <v>-66</v>
      </c>
      <c r="I256" s="4" t="s">
        <v>17</v>
      </c>
      <c r="J256" s="7">
        <v>9.5</v>
      </c>
      <c r="K256" s="6">
        <f>H256*J256</f>
        <v>-627</v>
      </c>
    </row>
    <row r="257" spans="1:11" x14ac:dyDescent="0.25">
      <c r="A257" s="5" t="s">
        <v>23</v>
      </c>
      <c r="B257" s="6">
        <v>-18</v>
      </c>
      <c r="C257" s="4" t="s">
        <v>17</v>
      </c>
      <c r="D257" s="7">
        <v>16</v>
      </c>
      <c r="E257" s="6">
        <f>B257*D257</f>
        <v>-288</v>
      </c>
      <c r="G257" s="5" t="s">
        <v>68</v>
      </c>
      <c r="H257" s="6">
        <v>-30</v>
      </c>
      <c r="I257" s="4" t="s">
        <v>69</v>
      </c>
      <c r="J257" s="7"/>
      <c r="K257" s="6"/>
    </row>
    <row r="258" spans="1:11" x14ac:dyDescent="0.25">
      <c r="A258" s="5" t="s">
        <v>24</v>
      </c>
      <c r="B258" s="6">
        <v>-116</v>
      </c>
      <c r="C258" s="4" t="s">
        <v>17</v>
      </c>
      <c r="D258" s="7">
        <v>6.5</v>
      </c>
      <c r="E258" s="6">
        <f>B258*D258</f>
        <v>-754</v>
      </c>
      <c r="G258" s="5" t="s">
        <v>25</v>
      </c>
      <c r="H258" s="6"/>
      <c r="I258" s="4" t="s">
        <v>26</v>
      </c>
      <c r="J258" s="6"/>
      <c r="K258" s="6">
        <v>-225</v>
      </c>
    </row>
    <row r="259" spans="1:11" x14ac:dyDescent="0.25">
      <c r="A259" s="5" t="s">
        <v>25</v>
      </c>
      <c r="B259" s="6"/>
      <c r="C259" s="4" t="s">
        <v>26</v>
      </c>
      <c r="D259" s="6"/>
      <c r="E259" s="6">
        <v>-225</v>
      </c>
      <c r="G259" s="5" t="s">
        <v>27</v>
      </c>
      <c r="H259" s="6"/>
      <c r="I259" s="4" t="s">
        <v>26</v>
      </c>
      <c r="J259" s="6"/>
      <c r="K259" s="6">
        <v>-465</v>
      </c>
    </row>
    <row r="260" spans="1:11" x14ac:dyDescent="0.25">
      <c r="A260" s="5" t="s">
        <v>27</v>
      </c>
      <c r="B260" s="6"/>
      <c r="C260" s="4" t="s">
        <v>26</v>
      </c>
      <c r="D260" s="6"/>
      <c r="E260" s="6">
        <v>-465</v>
      </c>
      <c r="G260" s="5" t="s">
        <v>28</v>
      </c>
      <c r="H260" s="6"/>
      <c r="I260" s="4" t="s">
        <v>26</v>
      </c>
      <c r="J260" s="6"/>
      <c r="K260" s="6">
        <v>-90</v>
      </c>
    </row>
    <row r="261" spans="1:11" x14ac:dyDescent="0.25">
      <c r="A261" s="5" t="s">
        <v>28</v>
      </c>
      <c r="B261" s="6"/>
      <c r="C261" s="4" t="s">
        <v>26</v>
      </c>
      <c r="D261" s="6"/>
      <c r="E261" s="6">
        <v>-90</v>
      </c>
      <c r="G261" s="5" t="s">
        <v>29</v>
      </c>
      <c r="H261" s="6"/>
      <c r="I261" s="4" t="s">
        <v>26</v>
      </c>
      <c r="J261" s="6"/>
      <c r="K261" s="6">
        <v>-50</v>
      </c>
    </row>
    <row r="262" spans="1:11" x14ac:dyDescent="0.25">
      <c r="A262" s="5" t="s">
        <v>29</v>
      </c>
      <c r="B262" s="6"/>
      <c r="C262" s="4" t="s">
        <v>26</v>
      </c>
      <c r="D262" s="6"/>
      <c r="E262" s="6">
        <v>-50</v>
      </c>
      <c r="G262" s="5" t="s">
        <v>76</v>
      </c>
      <c r="H262" s="6">
        <v>-123</v>
      </c>
      <c r="I262" s="4" t="s">
        <v>26</v>
      </c>
      <c r="J262" s="7">
        <v>2.2000000000000002</v>
      </c>
      <c r="K262" s="6">
        <f>H262*J262</f>
        <v>-270.60000000000002</v>
      </c>
    </row>
    <row r="263" spans="1:11" x14ac:dyDescent="0.25">
      <c r="A263" s="5" t="s">
        <v>76</v>
      </c>
      <c r="B263" s="6">
        <v>-123</v>
      </c>
      <c r="C263" s="4" t="s">
        <v>26</v>
      </c>
      <c r="D263" s="7">
        <v>2.2000000000000002</v>
      </c>
      <c r="E263" s="6">
        <f>B263*D263</f>
        <v>-270.60000000000002</v>
      </c>
      <c r="G263" s="14" t="s">
        <v>30</v>
      </c>
      <c r="H263" s="3"/>
      <c r="I263" s="4" t="s">
        <v>12</v>
      </c>
      <c r="J263" s="3"/>
      <c r="K263" s="3">
        <f>SUM(K254:K262)</f>
        <v>-2377.6</v>
      </c>
    </row>
    <row r="264" spans="1:11" x14ac:dyDescent="0.25">
      <c r="A264" s="14" t="s">
        <v>30</v>
      </c>
      <c r="B264" s="3"/>
      <c r="C264" s="4" t="s">
        <v>12</v>
      </c>
      <c r="D264" s="3"/>
      <c r="E264" s="3">
        <f>SUM(E254:E263)</f>
        <v>-4445.6000000000004</v>
      </c>
      <c r="G264" s="14" t="s">
        <v>31</v>
      </c>
      <c r="H264" s="3"/>
      <c r="I264" s="4" t="s">
        <v>12</v>
      </c>
      <c r="J264" s="3"/>
      <c r="K264" s="3">
        <f>SUM(K252,K263)</f>
        <v>6122.4</v>
      </c>
    </row>
    <row r="265" spans="1:11" x14ac:dyDescent="0.25">
      <c r="A265" s="14" t="s">
        <v>31</v>
      </c>
      <c r="B265" s="3"/>
      <c r="C265" s="4" t="s">
        <v>12</v>
      </c>
      <c r="D265" s="3"/>
      <c r="E265" s="3">
        <f>SUM(E252,E264)</f>
        <v>4054.3999999999996</v>
      </c>
      <c r="G265" s="5" t="s">
        <v>12</v>
      </c>
      <c r="H265" s="6"/>
      <c r="I265" s="4" t="s">
        <v>12</v>
      </c>
      <c r="J265" s="6"/>
      <c r="K265" s="6"/>
    </row>
    <row r="266" spans="1:11" x14ac:dyDescent="0.25">
      <c r="A266" s="5" t="s">
        <v>12</v>
      </c>
      <c r="B266" s="6"/>
      <c r="C266" s="4" t="s">
        <v>12</v>
      </c>
      <c r="D266" s="6"/>
      <c r="E266" s="6"/>
      <c r="G266" s="14" t="s">
        <v>32</v>
      </c>
      <c r="H266" s="3"/>
      <c r="I266" s="4" t="s">
        <v>12</v>
      </c>
      <c r="J266" s="3"/>
      <c r="K266" s="3"/>
    </row>
    <row r="267" spans="1:11" x14ac:dyDescent="0.25">
      <c r="A267" s="14" t="s">
        <v>32</v>
      </c>
      <c r="B267" s="3"/>
      <c r="C267" s="4" t="s">
        <v>12</v>
      </c>
      <c r="D267" s="3"/>
      <c r="E267" s="3"/>
      <c r="G267" s="5" t="s">
        <v>33</v>
      </c>
      <c r="H267" s="6">
        <v>-1</v>
      </c>
      <c r="I267" s="4" t="s">
        <v>12</v>
      </c>
      <c r="J267" s="6">
        <v>652.5</v>
      </c>
      <c r="K267" s="6">
        <f t="shared" ref="K267:K273" si="5">H267*J267</f>
        <v>-652.5</v>
      </c>
    </row>
    <row r="268" spans="1:11" x14ac:dyDescent="0.25">
      <c r="A268" s="5" t="s">
        <v>33</v>
      </c>
      <c r="B268" s="6">
        <v>-1</v>
      </c>
      <c r="C268" s="4" t="s">
        <v>12</v>
      </c>
      <c r="D268" s="6">
        <v>652.5</v>
      </c>
      <c r="E268" s="6">
        <f t="shared" ref="E268:E273" si="6">B268*D268</f>
        <v>-652.5</v>
      </c>
      <c r="G268" s="5" t="s">
        <v>70</v>
      </c>
      <c r="H268" s="6">
        <v>-30</v>
      </c>
      <c r="I268" s="4" t="s">
        <v>12</v>
      </c>
      <c r="J268" s="6">
        <v>19</v>
      </c>
      <c r="K268" s="6">
        <f t="shared" si="5"/>
        <v>-570</v>
      </c>
    </row>
    <row r="269" spans="1:11" x14ac:dyDescent="0.25">
      <c r="A269" s="5" t="s">
        <v>34</v>
      </c>
      <c r="B269" s="6">
        <v>-2</v>
      </c>
      <c r="C269" s="4" t="s">
        <v>12</v>
      </c>
      <c r="D269" s="6">
        <v>142.5</v>
      </c>
      <c r="E269" s="6">
        <f t="shared" si="6"/>
        <v>-285</v>
      </c>
      <c r="G269" s="5" t="s">
        <v>34</v>
      </c>
      <c r="H269" s="6">
        <v>-1</v>
      </c>
      <c r="I269" s="4" t="s">
        <v>12</v>
      </c>
      <c r="J269" s="6">
        <v>142.5</v>
      </c>
      <c r="K269" s="6">
        <f t="shared" si="5"/>
        <v>-142.5</v>
      </c>
    </row>
    <row r="270" spans="1:11" x14ac:dyDescent="0.25">
      <c r="A270" s="5" t="s">
        <v>35</v>
      </c>
      <c r="B270" s="6">
        <v>-1</v>
      </c>
      <c r="C270" s="4" t="s">
        <v>12</v>
      </c>
      <c r="D270" s="6">
        <v>380</v>
      </c>
      <c r="E270" s="6">
        <f t="shared" si="6"/>
        <v>-380</v>
      </c>
      <c r="G270" s="5" t="s">
        <v>35</v>
      </c>
      <c r="H270" s="6">
        <v>-1</v>
      </c>
      <c r="I270" s="4" t="s">
        <v>12</v>
      </c>
      <c r="J270" s="6">
        <v>380</v>
      </c>
      <c r="K270" s="6">
        <f t="shared" si="5"/>
        <v>-380</v>
      </c>
    </row>
    <row r="271" spans="1:11" x14ac:dyDescent="0.25">
      <c r="A271" s="5" t="s">
        <v>93</v>
      </c>
      <c r="B271" s="6">
        <v>-1</v>
      </c>
      <c r="C271" s="4" t="s">
        <v>12</v>
      </c>
      <c r="D271" s="6">
        <v>165</v>
      </c>
      <c r="E271" s="6">
        <f t="shared" si="6"/>
        <v>-165</v>
      </c>
      <c r="G271" s="5" t="s">
        <v>93</v>
      </c>
      <c r="H271" s="6">
        <v>-1</v>
      </c>
      <c r="I271" s="4" t="s">
        <v>12</v>
      </c>
      <c r="J271" s="6">
        <v>165</v>
      </c>
      <c r="K271" s="6">
        <f t="shared" si="5"/>
        <v>-165</v>
      </c>
    </row>
    <row r="272" spans="1:11" x14ac:dyDescent="0.25">
      <c r="A272" s="5" t="s">
        <v>36</v>
      </c>
      <c r="B272" s="6">
        <v>-3</v>
      </c>
      <c r="C272" s="4" t="s">
        <v>12</v>
      </c>
      <c r="D272" s="6">
        <v>180</v>
      </c>
      <c r="E272" s="6">
        <f t="shared" si="6"/>
        <v>-540</v>
      </c>
      <c r="G272" s="5" t="s">
        <v>36</v>
      </c>
      <c r="H272" s="6">
        <v>-3</v>
      </c>
      <c r="I272" s="4" t="s">
        <v>12</v>
      </c>
      <c r="J272" s="6">
        <v>180</v>
      </c>
      <c r="K272" s="6">
        <f t="shared" si="5"/>
        <v>-540</v>
      </c>
    </row>
    <row r="273" spans="1:11" x14ac:dyDescent="0.25">
      <c r="A273" s="5" t="s">
        <v>94</v>
      </c>
      <c r="B273" s="6">
        <v>-1</v>
      </c>
      <c r="C273" s="4" t="s">
        <v>12</v>
      </c>
      <c r="D273" s="6">
        <v>1495</v>
      </c>
      <c r="E273" s="6">
        <f t="shared" si="6"/>
        <v>-1495</v>
      </c>
      <c r="G273" s="5" t="s">
        <v>94</v>
      </c>
      <c r="H273" s="6">
        <v>-1</v>
      </c>
      <c r="I273" s="4" t="s">
        <v>12</v>
      </c>
      <c r="J273" s="6">
        <v>1495</v>
      </c>
      <c r="K273" s="6">
        <f t="shared" si="5"/>
        <v>-1495</v>
      </c>
    </row>
    <row r="274" spans="1:11" x14ac:dyDescent="0.25">
      <c r="A274" s="5" t="s">
        <v>42</v>
      </c>
      <c r="B274" s="6"/>
      <c r="C274" s="4" t="s">
        <v>12</v>
      </c>
      <c r="D274" s="6"/>
      <c r="E274" s="6">
        <v>-500</v>
      </c>
      <c r="G274" s="5" t="s">
        <v>42</v>
      </c>
      <c r="H274" s="6"/>
      <c r="I274" s="4" t="s">
        <v>12</v>
      </c>
      <c r="J274" s="6"/>
      <c r="K274" s="6">
        <v>-500</v>
      </c>
    </row>
    <row r="275" spans="1:11" x14ac:dyDescent="0.25">
      <c r="A275" s="14" t="s">
        <v>43</v>
      </c>
      <c r="B275" s="3"/>
      <c r="C275" s="4" t="s">
        <v>12</v>
      </c>
      <c r="D275" s="3"/>
      <c r="E275" s="3">
        <f>SUM(E268:E274)</f>
        <v>-4017.5</v>
      </c>
      <c r="G275" s="14" t="s">
        <v>43</v>
      </c>
      <c r="H275" s="3"/>
      <c r="I275" s="4" t="s">
        <v>12</v>
      </c>
      <c r="J275" s="3"/>
      <c r="K275" s="3">
        <f>SUM(K267:K274)</f>
        <v>-4445</v>
      </c>
    </row>
    <row r="276" spans="1:11" x14ac:dyDescent="0.25">
      <c r="A276" s="5" t="s">
        <v>44</v>
      </c>
      <c r="B276" s="6"/>
      <c r="C276" s="4" t="s">
        <v>12</v>
      </c>
      <c r="D276" s="6"/>
      <c r="E276" s="6">
        <f>SUM(E265,E275)</f>
        <v>36.899999999999636</v>
      </c>
      <c r="G276" s="5" t="s">
        <v>44</v>
      </c>
      <c r="H276" s="6"/>
      <c r="I276" s="4" t="s">
        <v>12</v>
      </c>
      <c r="J276" s="6"/>
      <c r="K276" s="6">
        <f>SUM(K264,K275)</f>
        <v>1677.3999999999996</v>
      </c>
    </row>
    <row r="280" spans="1:11" x14ac:dyDescent="0.25">
      <c r="A280" s="13"/>
      <c r="G280" s="13"/>
    </row>
    <row r="282" spans="1:11" x14ac:dyDescent="0.25">
      <c r="A282" t="s">
        <v>96</v>
      </c>
      <c r="G282" t="s">
        <v>96</v>
      </c>
    </row>
    <row r="283" spans="1:11" x14ac:dyDescent="0.25">
      <c r="A283" s="13" t="s">
        <v>1</v>
      </c>
      <c r="B283" s="13" t="s">
        <v>71</v>
      </c>
      <c r="G283" s="13" t="s">
        <v>1</v>
      </c>
      <c r="H283" s="13" t="s">
        <v>71</v>
      </c>
    </row>
    <row r="284" spans="1:11" x14ac:dyDescent="0.25">
      <c r="A284" s="13" t="s">
        <v>3</v>
      </c>
      <c r="B284" s="13" t="s">
        <v>109</v>
      </c>
      <c r="G284" s="13" t="s">
        <v>3</v>
      </c>
      <c r="H284" s="13" t="s">
        <v>109</v>
      </c>
    </row>
    <row r="285" spans="1:11" x14ac:dyDescent="0.25">
      <c r="A285" s="13" t="s">
        <v>4</v>
      </c>
      <c r="B285" s="13" t="s">
        <v>5</v>
      </c>
      <c r="G285" s="13" t="s">
        <v>4</v>
      </c>
      <c r="H285" s="13" t="s">
        <v>5</v>
      </c>
    </row>
    <row r="286" spans="1:11" x14ac:dyDescent="0.25">
      <c r="A286" s="13" t="s">
        <v>6</v>
      </c>
      <c r="B286" s="13" t="s">
        <v>7</v>
      </c>
      <c r="G286" s="13" t="s">
        <v>6</v>
      </c>
      <c r="H286" s="13" t="s">
        <v>7</v>
      </c>
    </row>
    <row r="287" spans="1:11" x14ac:dyDescent="0.25">
      <c r="A287" s="13" t="s">
        <v>8</v>
      </c>
      <c r="B287" s="13" t="s">
        <v>9</v>
      </c>
      <c r="G287" s="13" t="s">
        <v>8</v>
      </c>
      <c r="H287" s="13" t="s">
        <v>67</v>
      </c>
    </row>
    <row r="289" spans="1:11" x14ac:dyDescent="0.25">
      <c r="A289" s="1" t="s">
        <v>10</v>
      </c>
      <c r="B289" s="2" t="s">
        <v>11</v>
      </c>
      <c r="C289" s="2" t="s">
        <v>12</v>
      </c>
      <c r="D289" s="2" t="s">
        <v>13</v>
      </c>
      <c r="E289" s="2" t="s">
        <v>14</v>
      </c>
      <c r="G289" s="1" t="s">
        <v>10</v>
      </c>
      <c r="H289" s="2" t="s">
        <v>11</v>
      </c>
      <c r="I289" s="2" t="s">
        <v>12</v>
      </c>
      <c r="J289" s="2" t="s">
        <v>13</v>
      </c>
      <c r="K289" s="2" t="s">
        <v>14</v>
      </c>
    </row>
    <row r="290" spans="1:11" x14ac:dyDescent="0.25">
      <c r="A290" s="14" t="s">
        <v>15</v>
      </c>
      <c r="B290" s="3"/>
      <c r="C290" s="4" t="s">
        <v>12</v>
      </c>
      <c r="D290" s="3"/>
      <c r="E290" s="3"/>
      <c r="G290" s="14" t="s">
        <v>15</v>
      </c>
      <c r="H290" s="3"/>
      <c r="I290" s="4" t="s">
        <v>12</v>
      </c>
      <c r="J290" s="3"/>
      <c r="K290" s="3"/>
    </row>
    <row r="291" spans="1:11" x14ac:dyDescent="0.25">
      <c r="A291" s="5" t="s">
        <v>72</v>
      </c>
      <c r="B291" s="6">
        <v>10750</v>
      </c>
      <c r="C291" s="4" t="s">
        <v>73</v>
      </c>
      <c r="D291" s="7"/>
      <c r="E291" s="6"/>
      <c r="G291" s="5" t="s">
        <v>72</v>
      </c>
      <c r="H291" s="6">
        <v>10750</v>
      </c>
      <c r="I291" s="4" t="s">
        <v>73</v>
      </c>
      <c r="J291" s="7"/>
      <c r="K291" s="6"/>
    </row>
    <row r="292" spans="1:11" x14ac:dyDescent="0.25">
      <c r="A292" s="5" t="s">
        <v>88</v>
      </c>
      <c r="B292" s="6">
        <v>10200</v>
      </c>
      <c r="C292" s="4" t="s">
        <v>73</v>
      </c>
      <c r="D292" s="7">
        <v>0.99</v>
      </c>
      <c r="E292" s="6">
        <f>B292*D292</f>
        <v>10098</v>
      </c>
      <c r="G292" s="5" t="s">
        <v>88</v>
      </c>
      <c r="H292" s="6">
        <v>10200</v>
      </c>
      <c r="I292" s="4" t="s">
        <v>73</v>
      </c>
      <c r="J292" s="7">
        <v>0.99</v>
      </c>
      <c r="K292" s="6">
        <f>H292*J292</f>
        <v>10098</v>
      </c>
    </row>
    <row r="293" spans="1:11" x14ac:dyDescent="0.25">
      <c r="A293" s="14" t="s">
        <v>19</v>
      </c>
      <c r="B293" s="3"/>
      <c r="C293" s="4" t="s">
        <v>12</v>
      </c>
      <c r="D293" s="3"/>
      <c r="E293" s="3">
        <f>SUM(E291:E292)</f>
        <v>10098</v>
      </c>
      <c r="G293" s="14" t="s">
        <v>19</v>
      </c>
      <c r="H293" s="3"/>
      <c r="I293" s="4" t="s">
        <v>12</v>
      </c>
      <c r="J293" s="3"/>
      <c r="K293" s="3">
        <f>SUM(K291:K292)</f>
        <v>10098</v>
      </c>
    </row>
    <row r="294" spans="1:11" x14ac:dyDescent="0.25">
      <c r="A294" s="5" t="s">
        <v>12</v>
      </c>
      <c r="B294" s="6"/>
      <c r="C294" s="4" t="s">
        <v>12</v>
      </c>
      <c r="D294" s="6"/>
      <c r="E294" s="6"/>
      <c r="G294" s="5" t="s">
        <v>12</v>
      </c>
      <c r="H294" s="6"/>
      <c r="I294" s="4" t="s">
        <v>12</v>
      </c>
      <c r="J294" s="6"/>
      <c r="K294" s="6"/>
    </row>
    <row r="295" spans="1:11" x14ac:dyDescent="0.25">
      <c r="A295" s="14" t="s">
        <v>20</v>
      </c>
      <c r="B295" s="3"/>
      <c r="C295" s="4" t="s">
        <v>12</v>
      </c>
      <c r="D295" s="3"/>
      <c r="E295" s="3"/>
      <c r="G295" s="14" t="s">
        <v>20</v>
      </c>
      <c r="H295" s="3"/>
      <c r="I295" s="4" t="s">
        <v>12</v>
      </c>
      <c r="J295" s="3"/>
      <c r="K295" s="3"/>
    </row>
    <row r="296" spans="1:11" x14ac:dyDescent="0.25">
      <c r="A296" s="5" t="s">
        <v>21</v>
      </c>
      <c r="B296" s="6">
        <v>-2</v>
      </c>
      <c r="C296" s="4" t="s">
        <v>26</v>
      </c>
      <c r="D296" s="7">
        <v>800</v>
      </c>
      <c r="E296" s="6">
        <f>B296*D296</f>
        <v>-1600</v>
      </c>
      <c r="G296" s="5" t="s">
        <v>21</v>
      </c>
      <c r="H296" s="6">
        <v>-2</v>
      </c>
      <c r="I296" s="4" t="s">
        <v>26</v>
      </c>
      <c r="J296" s="7">
        <v>800</v>
      </c>
      <c r="K296" s="6">
        <f>H296*J296</f>
        <v>-1600</v>
      </c>
    </row>
    <row r="297" spans="1:11" x14ac:dyDescent="0.25">
      <c r="A297" s="5" t="s">
        <v>22</v>
      </c>
      <c r="B297" s="6">
        <v>-168</v>
      </c>
      <c r="C297" s="4" t="s">
        <v>17</v>
      </c>
      <c r="D297" s="7">
        <v>9.5</v>
      </c>
      <c r="E297" s="6">
        <f>B297*D297</f>
        <v>-1596</v>
      </c>
      <c r="G297" s="5" t="s">
        <v>22</v>
      </c>
      <c r="H297" s="6">
        <v>-30</v>
      </c>
      <c r="I297" s="4" t="s">
        <v>17</v>
      </c>
      <c r="J297" s="7">
        <v>9.5</v>
      </c>
      <c r="K297" s="6">
        <f>H297*J297</f>
        <v>-285</v>
      </c>
    </row>
    <row r="298" spans="1:11" x14ac:dyDescent="0.25">
      <c r="A298" s="5" t="s">
        <v>23</v>
      </c>
      <c r="B298" s="6">
        <v>-36</v>
      </c>
      <c r="C298" s="4" t="s">
        <v>17</v>
      </c>
      <c r="D298" s="7">
        <v>16</v>
      </c>
      <c r="E298" s="6">
        <f>B298*D298</f>
        <v>-576</v>
      </c>
      <c r="G298" s="5" t="s">
        <v>23</v>
      </c>
      <c r="H298" s="6">
        <v>-15</v>
      </c>
      <c r="I298" s="4" t="s">
        <v>17</v>
      </c>
      <c r="J298" s="7">
        <v>16</v>
      </c>
      <c r="K298" s="6">
        <f>H298*J298</f>
        <v>-240</v>
      </c>
    </row>
    <row r="299" spans="1:11" x14ac:dyDescent="0.25">
      <c r="A299" s="5" t="s">
        <v>24</v>
      </c>
      <c r="B299" s="6">
        <v>-151</v>
      </c>
      <c r="C299" s="4" t="s">
        <v>17</v>
      </c>
      <c r="D299" s="7">
        <v>6.5</v>
      </c>
      <c r="E299" s="6">
        <f>B299*D299</f>
        <v>-981.5</v>
      </c>
      <c r="G299" s="5" t="s">
        <v>68</v>
      </c>
      <c r="H299" s="6">
        <v>-38</v>
      </c>
      <c r="I299" s="4" t="s">
        <v>69</v>
      </c>
      <c r="J299" s="7"/>
      <c r="K299" s="6"/>
    </row>
    <row r="300" spans="1:11" x14ac:dyDescent="0.25">
      <c r="A300" s="5" t="s">
        <v>25</v>
      </c>
      <c r="B300" s="6"/>
      <c r="C300" s="4" t="s">
        <v>26</v>
      </c>
      <c r="D300" s="6"/>
      <c r="E300" s="6">
        <v>-510</v>
      </c>
      <c r="G300" s="5" t="s">
        <v>25</v>
      </c>
      <c r="H300" s="6"/>
      <c r="I300" s="4" t="s">
        <v>26</v>
      </c>
      <c r="J300" s="6"/>
      <c r="K300" s="6">
        <v>-510</v>
      </c>
    </row>
    <row r="301" spans="1:11" x14ac:dyDescent="0.25">
      <c r="A301" s="5" t="s">
        <v>27</v>
      </c>
      <c r="B301" s="6"/>
      <c r="C301" s="4" t="s">
        <v>26</v>
      </c>
      <c r="D301" s="6"/>
      <c r="E301" s="6">
        <v>-50</v>
      </c>
      <c r="G301" s="5" t="s">
        <v>27</v>
      </c>
      <c r="H301" s="6"/>
      <c r="I301" s="4" t="s">
        <v>26</v>
      </c>
      <c r="J301" s="6"/>
      <c r="K301" s="6">
        <v>-50</v>
      </c>
    </row>
    <row r="302" spans="1:11" x14ac:dyDescent="0.25">
      <c r="A302" s="5" t="s">
        <v>76</v>
      </c>
      <c r="B302" s="6">
        <v>-153</v>
      </c>
      <c r="C302" s="4" t="s">
        <v>26</v>
      </c>
      <c r="D302" s="7">
        <v>2.2000000000000002</v>
      </c>
      <c r="E302" s="6">
        <f>B302*D302</f>
        <v>-336.6</v>
      </c>
      <c r="G302" s="5" t="s">
        <v>76</v>
      </c>
      <c r="H302" s="6">
        <v>-153</v>
      </c>
      <c r="I302" s="4" t="s">
        <v>26</v>
      </c>
      <c r="J302" s="7">
        <v>2.2000000000000002</v>
      </c>
      <c r="K302" s="6">
        <f>H302*J302</f>
        <v>-336.6</v>
      </c>
    </row>
    <row r="303" spans="1:11" x14ac:dyDescent="0.25">
      <c r="A303" s="14" t="s">
        <v>30</v>
      </c>
      <c r="B303" s="3"/>
      <c r="C303" s="4" t="s">
        <v>12</v>
      </c>
      <c r="D303" s="3"/>
      <c r="E303" s="3">
        <f>SUM(E295:E302)</f>
        <v>-5650.1</v>
      </c>
      <c r="G303" s="14" t="s">
        <v>30</v>
      </c>
      <c r="H303" s="3"/>
      <c r="I303" s="4" t="s">
        <v>12</v>
      </c>
      <c r="J303" s="3"/>
      <c r="K303" s="3">
        <f>SUM(K295:K302)</f>
        <v>-3021.6</v>
      </c>
    </row>
    <row r="304" spans="1:11" x14ac:dyDescent="0.25">
      <c r="A304" s="14" t="s">
        <v>31</v>
      </c>
      <c r="B304" s="3"/>
      <c r="C304" s="4" t="s">
        <v>12</v>
      </c>
      <c r="D304" s="3"/>
      <c r="E304" s="3">
        <f>SUM(E293,E303)</f>
        <v>4447.8999999999996</v>
      </c>
      <c r="G304" s="14" t="s">
        <v>31</v>
      </c>
      <c r="H304" s="3"/>
      <c r="I304" s="4" t="s">
        <v>12</v>
      </c>
      <c r="J304" s="3"/>
      <c r="K304" s="3">
        <f>SUM(K293,K303)</f>
        <v>7076.4</v>
      </c>
    </row>
    <row r="305" spans="1:11" x14ac:dyDescent="0.25">
      <c r="A305" s="5" t="s">
        <v>12</v>
      </c>
      <c r="B305" s="6"/>
      <c r="C305" s="4" t="s">
        <v>12</v>
      </c>
      <c r="D305" s="6"/>
      <c r="E305" s="6"/>
      <c r="G305" s="5" t="s">
        <v>12</v>
      </c>
      <c r="H305" s="6"/>
      <c r="I305" s="4" t="s">
        <v>12</v>
      </c>
      <c r="J305" s="6"/>
      <c r="K305" s="6"/>
    </row>
    <row r="306" spans="1:11" x14ac:dyDescent="0.25">
      <c r="A306" s="14" t="s">
        <v>32</v>
      </c>
      <c r="B306" s="3"/>
      <c r="C306" s="4" t="s">
        <v>12</v>
      </c>
      <c r="D306" s="3"/>
      <c r="E306" s="3"/>
      <c r="G306" s="14" t="s">
        <v>32</v>
      </c>
      <c r="H306" s="3"/>
      <c r="I306" s="4" t="s">
        <v>12</v>
      </c>
      <c r="J306" s="3"/>
      <c r="K306" s="3"/>
    </row>
    <row r="307" spans="1:11" x14ac:dyDescent="0.25">
      <c r="A307" s="5" t="s">
        <v>33</v>
      </c>
      <c r="B307" s="6">
        <v>-1</v>
      </c>
      <c r="C307" s="4" t="s">
        <v>12</v>
      </c>
      <c r="D307" s="6">
        <v>652.5</v>
      </c>
      <c r="E307" s="6">
        <f t="shared" ref="E307:E313" si="7">B307*D307</f>
        <v>-652.5</v>
      </c>
      <c r="G307" s="5" t="s">
        <v>33</v>
      </c>
      <c r="H307" s="6">
        <v>-1</v>
      </c>
      <c r="I307" s="4" t="s">
        <v>12</v>
      </c>
      <c r="J307" s="6">
        <v>652.5</v>
      </c>
      <c r="K307" s="6">
        <f t="shared" ref="K307:K313" si="8">H307*J307</f>
        <v>-652.5</v>
      </c>
    </row>
    <row r="308" spans="1:11" x14ac:dyDescent="0.25">
      <c r="A308" s="5" t="s">
        <v>34</v>
      </c>
      <c r="B308" s="6">
        <v>-1</v>
      </c>
      <c r="C308" s="4" t="s">
        <v>12</v>
      </c>
      <c r="D308" s="6">
        <v>142.5</v>
      </c>
      <c r="E308" s="6">
        <f t="shared" si="7"/>
        <v>-142.5</v>
      </c>
      <c r="G308" s="5" t="s">
        <v>70</v>
      </c>
      <c r="H308" s="6">
        <v>-38</v>
      </c>
      <c r="I308" s="4" t="s">
        <v>12</v>
      </c>
      <c r="J308" s="6">
        <v>19.8</v>
      </c>
      <c r="K308" s="6">
        <f t="shared" si="8"/>
        <v>-752.4</v>
      </c>
    </row>
    <row r="309" spans="1:11" x14ac:dyDescent="0.25">
      <c r="A309" s="5" t="s">
        <v>97</v>
      </c>
      <c r="B309" s="6">
        <v>-1</v>
      </c>
      <c r="C309" s="4" t="s">
        <v>12</v>
      </c>
      <c r="D309" s="6">
        <v>166.25</v>
      </c>
      <c r="E309" s="6">
        <f t="shared" si="7"/>
        <v>-166.25</v>
      </c>
      <c r="G309" s="5" t="s">
        <v>97</v>
      </c>
      <c r="H309" s="6">
        <v>-1</v>
      </c>
      <c r="I309" s="4" t="s">
        <v>12</v>
      </c>
      <c r="J309" s="6">
        <v>166.25</v>
      </c>
      <c r="K309" s="6">
        <f t="shared" si="8"/>
        <v>-166.25</v>
      </c>
    </row>
    <row r="310" spans="1:11" x14ac:dyDescent="0.25">
      <c r="A310" s="5" t="s">
        <v>98</v>
      </c>
      <c r="B310" s="6">
        <v>-1</v>
      </c>
      <c r="C310" s="4" t="s">
        <v>12</v>
      </c>
      <c r="D310" s="6">
        <v>498.75</v>
      </c>
      <c r="E310" s="6">
        <f t="shared" si="7"/>
        <v>-498.75</v>
      </c>
      <c r="G310" s="5" t="s">
        <v>98</v>
      </c>
      <c r="H310" s="6">
        <v>-1</v>
      </c>
      <c r="I310" s="4" t="s">
        <v>12</v>
      </c>
      <c r="J310" s="6">
        <v>498.75</v>
      </c>
      <c r="K310" s="6">
        <f t="shared" si="8"/>
        <v>-498.75</v>
      </c>
    </row>
    <row r="311" spans="1:11" x14ac:dyDescent="0.25">
      <c r="A311" s="5" t="s">
        <v>93</v>
      </c>
      <c r="B311" s="6">
        <v>-1</v>
      </c>
      <c r="C311" s="4" t="s">
        <v>12</v>
      </c>
      <c r="D311" s="6">
        <v>165</v>
      </c>
      <c r="E311" s="6">
        <f t="shared" si="7"/>
        <v>-165</v>
      </c>
      <c r="G311" s="5" t="s">
        <v>93</v>
      </c>
      <c r="H311" s="6">
        <v>-1</v>
      </c>
      <c r="I311" s="4" t="s">
        <v>12</v>
      </c>
      <c r="J311" s="6">
        <v>165</v>
      </c>
      <c r="K311" s="6">
        <f t="shared" si="8"/>
        <v>-165</v>
      </c>
    </row>
    <row r="312" spans="1:11" x14ac:dyDescent="0.25">
      <c r="A312" s="5" t="s">
        <v>36</v>
      </c>
      <c r="B312" s="6">
        <v>-2</v>
      </c>
      <c r="C312" s="4" t="s">
        <v>12</v>
      </c>
      <c r="D312" s="6">
        <v>180</v>
      </c>
      <c r="E312" s="6">
        <f t="shared" si="7"/>
        <v>-360</v>
      </c>
      <c r="G312" s="5" t="s">
        <v>36</v>
      </c>
      <c r="H312" s="6">
        <v>-2</v>
      </c>
      <c r="I312" s="4" t="s">
        <v>12</v>
      </c>
      <c r="J312" s="6">
        <v>180</v>
      </c>
      <c r="K312" s="6">
        <f t="shared" si="8"/>
        <v>-360</v>
      </c>
    </row>
    <row r="313" spans="1:11" x14ac:dyDescent="0.25">
      <c r="A313" s="5" t="s">
        <v>99</v>
      </c>
      <c r="B313" s="6">
        <v>-1</v>
      </c>
      <c r="C313" s="4" t="s">
        <v>12</v>
      </c>
      <c r="D313" s="6">
        <v>1720</v>
      </c>
      <c r="E313" s="6">
        <f t="shared" si="7"/>
        <v>-1720</v>
      </c>
      <c r="G313" s="5" t="s">
        <v>99</v>
      </c>
      <c r="H313" s="6">
        <v>-1</v>
      </c>
      <c r="I313" s="4" t="s">
        <v>12</v>
      </c>
      <c r="J313" s="6">
        <v>1720</v>
      </c>
      <c r="K313" s="6">
        <f t="shared" si="8"/>
        <v>-1720</v>
      </c>
    </row>
    <row r="314" spans="1:11" x14ac:dyDescent="0.25">
      <c r="A314" s="5" t="s">
        <v>42</v>
      </c>
      <c r="B314" s="6"/>
      <c r="C314" s="4" t="s">
        <v>12</v>
      </c>
      <c r="D314" s="6"/>
      <c r="E314" s="6">
        <v>-500</v>
      </c>
      <c r="G314" s="5" t="s">
        <v>42</v>
      </c>
      <c r="H314" s="6"/>
      <c r="I314" s="4" t="s">
        <v>12</v>
      </c>
      <c r="J314" s="6"/>
      <c r="K314" s="6">
        <v>-500</v>
      </c>
    </row>
    <row r="315" spans="1:11" x14ac:dyDescent="0.25">
      <c r="A315" s="14" t="s">
        <v>100</v>
      </c>
      <c r="B315" s="3"/>
      <c r="C315" s="4" t="s">
        <v>12</v>
      </c>
      <c r="D315" s="3"/>
      <c r="E315" s="3">
        <f>SUM(E307:E314)</f>
        <v>-4205</v>
      </c>
      <c r="G315" s="14" t="s">
        <v>100</v>
      </c>
      <c r="H315" s="3"/>
      <c r="I315" s="4" t="s">
        <v>12</v>
      </c>
      <c r="J315" s="3"/>
      <c r="K315" s="3">
        <f>SUM(K307:K314)</f>
        <v>-4814.8999999999996</v>
      </c>
    </row>
    <row r="316" spans="1:11" x14ac:dyDescent="0.25">
      <c r="A316" s="5" t="s">
        <v>44</v>
      </c>
      <c r="B316" s="6"/>
      <c r="C316" s="4" t="s">
        <v>12</v>
      </c>
      <c r="D316" s="6"/>
      <c r="E316" s="6">
        <f>SUM(E304,E315)</f>
        <v>242.89999999999964</v>
      </c>
      <c r="G316" s="5" t="s">
        <v>44</v>
      </c>
      <c r="H316" s="6"/>
      <c r="I316" s="4" t="s">
        <v>12</v>
      </c>
      <c r="J316" s="6"/>
      <c r="K316" s="6">
        <f>SUM(K304,K315)</f>
        <v>2261.5</v>
      </c>
    </row>
    <row r="318" spans="1:11" x14ac:dyDescent="0.25">
      <c r="G318" s="13" t="s">
        <v>101</v>
      </c>
    </row>
    <row r="320" spans="1:11" x14ac:dyDescent="0.25">
      <c r="A320" s="13"/>
      <c r="G320" s="13"/>
    </row>
    <row r="322" spans="1:7" x14ac:dyDescent="0.25">
      <c r="A322" s="13" t="s">
        <v>63</v>
      </c>
      <c r="G322" s="13" t="s">
        <v>63</v>
      </c>
    </row>
    <row r="323" spans="1:7" x14ac:dyDescent="0.25">
      <c r="A323" s="13" t="s">
        <v>64</v>
      </c>
      <c r="G323" s="13" t="s">
        <v>64</v>
      </c>
    </row>
    <row r="325" spans="1:7" x14ac:dyDescent="0.25">
      <c r="A325" s="13" t="s">
        <v>65</v>
      </c>
      <c r="G325" s="13" t="s">
        <v>65</v>
      </c>
    </row>
    <row r="326" spans="1:7" x14ac:dyDescent="0.25">
      <c r="A326" s="13" t="s">
        <v>66</v>
      </c>
      <c r="G326" s="1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Introduktion</vt:lpstr>
      <vt:lpstr>Mod Salgsafgrøder JB 11 2022</vt:lpstr>
      <vt:lpstr>Mod Grovfoder JB 11 2022</vt:lpstr>
      <vt:lpstr>Salgsafgrøder JB 1-3 2022 </vt:lpstr>
      <vt:lpstr>Grovfoder JB 1-3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Birthe Stougaard Schøtt</cp:lastModifiedBy>
  <cp:lastPrinted>2020-06-16T07:58:08Z</cp:lastPrinted>
  <dcterms:created xsi:type="dcterms:W3CDTF">2020-03-29T12:53:27Z</dcterms:created>
  <dcterms:modified xsi:type="dcterms:W3CDTF">2021-11-03T08:56:16Z</dcterms:modified>
</cp:coreProperties>
</file>